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1"/>
  <workbookPr/>
  <mc:AlternateContent xmlns:mc="http://schemas.openxmlformats.org/markup-compatibility/2006">
    <mc:Choice Requires="x15">
      <x15ac:absPath xmlns:x15ac="http://schemas.microsoft.com/office/spreadsheetml/2010/11/ac" url="C:\Users\mvanderheijden\Downloads\"/>
    </mc:Choice>
  </mc:AlternateContent>
  <xr:revisionPtr revIDLastSave="0" documentId="8_{95EBBD2D-BBF0-4847-A968-75765A67CEF2}" xr6:coauthVersionLast="47" xr6:coauthVersionMax="47" xr10:uidLastSave="{00000000-0000-0000-0000-000000000000}"/>
  <bookViews>
    <workbookView xWindow="14175" yWindow="-21600" windowWidth="19200" windowHeight="21000" xr2:uid="{00000000-000D-0000-FFFF-FFFF00000000}"/>
  </bookViews>
  <sheets>
    <sheet name="Aanvraagformulier" sheetId="2" r:id="rId1"/>
  </sheets>
  <definedNames>
    <definedName name="_xlnm.Print_Area" localSheetId="0">Aanvraagformulier!$B$1:$AC$54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2" l="1"/>
  <c r="T21" i="2"/>
  <c r="N36" i="2"/>
  <c r="N37" i="2"/>
  <c r="N38" i="2"/>
  <c r="N39" i="2"/>
  <c r="N40" i="2"/>
  <c r="N41" i="2"/>
  <c r="N4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43" i="2"/>
  <c r="N44" i="2"/>
  <c r="N45" i="2"/>
  <c r="N46" i="2"/>
  <c r="N47" i="2"/>
  <c r="N48" i="2"/>
  <c r="M49" i="2"/>
  <c r="T27" i="2" s="1"/>
  <c r="L49" i="2"/>
  <c r="T26" i="2" s="1"/>
  <c r="I49" i="2"/>
  <c r="T22" i="2" s="1"/>
  <c r="H49" i="2"/>
  <c r="AA21" i="2" s="1"/>
  <c r="AA26" i="2" l="1"/>
  <c r="N49" i="2"/>
  <c r="F49" i="2" l="1"/>
  <c r="AA19" i="2" l="1"/>
  <c r="K49" i="2"/>
  <c r="T25" i="2" s="1"/>
  <c r="J49" i="2"/>
  <c r="T24" i="2" s="1"/>
  <c r="AA24" i="2" s="1"/>
  <c r="G49" i="2"/>
  <c r="T20" i="2" s="1"/>
  <c r="T30" i="2" l="1"/>
  <c r="AA30" i="2" s="1"/>
  <c r="AA31" i="2" s="1"/>
  <c r="R35" i="2" s="1"/>
</calcChain>
</file>

<file path=xl/sharedStrings.xml><?xml version="1.0" encoding="utf-8"?>
<sst xmlns="http://schemas.openxmlformats.org/spreadsheetml/2006/main" count="95" uniqueCount="76">
  <si>
    <t>Bijlage bij subsidieregeling voorschoolse educatie - aanvraagformulier 2023</t>
  </si>
  <si>
    <t>Gemeente Roosendaal</t>
  </si>
  <si>
    <t>Naam organisatie:</t>
  </si>
  <si>
    <t>Toelichting</t>
  </si>
  <si>
    <t>Uitgangspunten bevoorschotting geïndiceerde peuters</t>
  </si>
  <si>
    <t>Recht op</t>
  </si>
  <si>
    <t>Berekening</t>
  </si>
  <si>
    <t>Naam bevoegd bestuurder:</t>
  </si>
  <si>
    <t>Aantal Kindplaatsen</t>
  </si>
  <si>
    <t>Maximum aantal kinderen per groep per dag</t>
  </si>
  <si>
    <t>Peuter met KOT 2 - 2,5 jaar</t>
  </si>
  <si>
    <t>8 uur</t>
  </si>
  <si>
    <r>
      <t xml:space="preserve">€12,16 x 8 uur x 40 weken x aantal peuters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fiscaal maximum x 8 uur x 40 weken x aantal peuters</t>
    </r>
  </si>
  <si>
    <t>Datum:</t>
  </si>
  <si>
    <t>A, C, E, G</t>
  </si>
  <si>
    <t>Kinderen met een doelgroepindicatie, afgegeven door TWB</t>
  </si>
  <si>
    <t>Peuter zonder KOT 2 - 2,5 jaar</t>
  </si>
  <si>
    <r>
      <t xml:space="preserve">€12,16 x 8 uur x 40 weken x aantal peuters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inkomensafhankelijke bijdrage x 8 uur x 40 weken x aantal peuters</t>
    </r>
  </si>
  <si>
    <t>Postadres:</t>
  </si>
  <si>
    <t>F en H</t>
  </si>
  <si>
    <t>Mogelijk recht op compensatieregeling peuters 2023 (zie desbetreffende subsidieregeling. Niet via dit formulier manier aan te vragen)</t>
  </si>
  <si>
    <t>Peuter met KOT 2,5 - 4 jaar</t>
  </si>
  <si>
    <t>16 uur</t>
  </si>
  <si>
    <t>IBAN-rekeningnummer:</t>
  </si>
  <si>
    <t>B en D</t>
  </si>
  <si>
    <t>Reguliere kinderopvang</t>
  </si>
  <si>
    <t>2e 8 uur volledig door de gemeente vergoed -&gt; €12,16 x 8 uur x 40 weken x aantal peuters</t>
  </si>
  <si>
    <t>Peuter zonder KOT 2,5 - 4 jaar</t>
  </si>
  <si>
    <t>LRK-nr</t>
  </si>
  <si>
    <t>Locatienaam</t>
  </si>
  <si>
    <t>Groepsnaam</t>
  </si>
  <si>
    <t>Aantal kindplaatsen</t>
  </si>
  <si>
    <r>
      <t xml:space="preserve">Peuter </t>
    </r>
    <r>
      <rPr>
        <b/>
        <sz val="10"/>
        <color rgb="FFFF0000"/>
        <rFont val="Arial"/>
        <family val="2"/>
      </rPr>
      <t>met</t>
    </r>
    <r>
      <rPr>
        <b/>
        <sz val="10"/>
        <rFont val="Arial"/>
        <family val="2"/>
      </rPr>
      <t xml:space="preserve"> KOT 2 - 2,5 jaar</t>
    </r>
  </si>
  <si>
    <r>
      <t xml:space="preserve">Peuter </t>
    </r>
    <r>
      <rPr>
        <b/>
        <sz val="10"/>
        <color rgb="FFFF0000"/>
        <rFont val="Arial"/>
        <family val="2"/>
      </rPr>
      <t>met</t>
    </r>
    <r>
      <rPr>
        <b/>
        <sz val="10"/>
        <rFont val="Arial"/>
        <family val="2"/>
      </rPr>
      <t xml:space="preserve"> KOT 2,5 - 4 jaar</t>
    </r>
  </si>
  <si>
    <r>
      <t xml:space="preserve">Peuter </t>
    </r>
    <r>
      <rPr>
        <b/>
        <sz val="10"/>
        <color rgb="FFFF0000"/>
        <rFont val="Arial"/>
        <family val="2"/>
      </rPr>
      <t>zonder</t>
    </r>
    <r>
      <rPr>
        <b/>
        <sz val="10"/>
        <rFont val="Arial"/>
        <family val="2"/>
      </rPr>
      <t xml:space="preserve"> KOT 2 - 2,5 jaar</t>
    </r>
  </si>
  <si>
    <r>
      <t xml:space="preserve">Peuter </t>
    </r>
    <r>
      <rPr>
        <b/>
        <sz val="10"/>
        <color rgb="FFFF0000"/>
        <rFont val="Arial"/>
        <family val="2"/>
      </rPr>
      <t>zonder</t>
    </r>
    <r>
      <rPr>
        <b/>
        <sz val="10"/>
        <rFont val="Arial"/>
        <family val="2"/>
      </rPr>
      <t xml:space="preserve"> KOT 2,5 - 4 jaar</t>
    </r>
  </si>
  <si>
    <t>Totaal aantal peuters</t>
  </si>
  <si>
    <t>geïndiceerd
(A)</t>
  </si>
  <si>
    <t>niet geïndiceerd
(B)</t>
  </si>
  <si>
    <t>geïndiceerd
(C)</t>
  </si>
  <si>
    <t>niet geïndiceerd
(D)</t>
  </si>
  <si>
    <t>geïndiceerd
(E)</t>
  </si>
  <si>
    <t>niet geïndiceerd
(F)</t>
  </si>
  <si>
    <t>geïndiceerd
(G)</t>
  </si>
  <si>
    <t>niet geïndiceerd
(H)</t>
  </si>
  <si>
    <t>Kinderopvang Toeslag</t>
  </si>
  <si>
    <t>De beschikking en vaststelling worden gebaseerd het Kinderopvang Toeslag tarief van de belastingdienst (2024)</t>
  </si>
  <si>
    <t>Inkomensafhankelijke bijdrage</t>
  </si>
  <si>
    <t>De beschikking en vaststelling worden gebaseerd op de inkomensafhankelijke oudertabel van de VNG (2024)</t>
  </si>
  <si>
    <t>Kosten basis uren</t>
  </si>
  <si>
    <t>Kosten extra uren</t>
  </si>
  <si>
    <t>Totale kosten</t>
  </si>
  <si>
    <t>aantal peuters</t>
  </si>
  <si>
    <t>basis uren</t>
  </si>
  <si>
    <t>extra uren</t>
  </si>
  <si>
    <t>ouders / verzorger</t>
  </si>
  <si>
    <t>gemeente</t>
  </si>
  <si>
    <t>aantal weken</t>
  </si>
  <si>
    <t>geïndiceerd</t>
  </si>
  <si>
    <t>A</t>
  </si>
  <si>
    <t>n.v.t.</t>
  </si>
  <si>
    <t>niet geïndiceerd</t>
  </si>
  <si>
    <t>B</t>
  </si>
  <si>
    <t>C</t>
  </si>
  <si>
    <t>D</t>
  </si>
  <si>
    <t>E</t>
  </si>
  <si>
    <t>F</t>
  </si>
  <si>
    <t>G</t>
  </si>
  <si>
    <t>H</t>
  </si>
  <si>
    <t>Gemeente</t>
  </si>
  <si>
    <t>Inzet pedagogisch beleidsmedewerker</t>
  </si>
  <si>
    <t>aantal geïndiceerde peuters x €450</t>
  </si>
  <si>
    <t>Totale kosten:</t>
  </si>
  <si>
    <t>Totaal aangevraagd</t>
  </si>
  <si>
    <t xml:space="preserve">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</si>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</sst>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7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3" fillId="0" borderId="0" xfId="0" applyNumberFormat="1" applyFont="1"/>
    <xf numFmtId="165" fontId="2" fillId="0" borderId="0" xfId="0" applyNumberFormat="1" applyFont="1"/>
    <xf numFmtId="0" fontId="8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/>
    <xf numFmtId="165" fontId="2" fillId="0" borderId="0" xfId="0" applyNumberFormat="1" applyFont="1" applyAlignment="1">
      <alignment horizontal="center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3" fontId="5" fillId="3" borderId="20" xfId="0" applyNumberFormat="1" applyFont="1" applyFill="1" applyBorder="1" applyAlignment="1" applyProtection="1">
      <alignment horizontal="center"/>
      <protection locked="0"/>
    </xf>
    <xf numFmtId="0" fontId="4" fillId="3" borderId="16" xfId="0" quotePrefix="1" applyFont="1" applyFill="1" applyBorder="1" applyAlignment="1" applyProtection="1">
      <alignment horizontal="left"/>
      <protection locked="0"/>
    </xf>
    <xf numFmtId="0" fontId="3" fillId="3" borderId="10" xfId="0" quotePrefix="1" applyFont="1" applyFill="1" applyBorder="1" applyAlignment="1" applyProtection="1">
      <alignment horizontal="left"/>
      <protection locked="0"/>
    </xf>
    <xf numFmtId="3" fontId="4" fillId="3" borderId="1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4" fillId="4" borderId="0" xfId="0" applyFont="1" applyFill="1"/>
    <xf numFmtId="0" fontId="5" fillId="3" borderId="34" xfId="0" applyFont="1" applyFill="1" applyBorder="1" applyAlignment="1" applyProtection="1">
      <alignment horizontal="center"/>
      <protection locked="0"/>
    </xf>
    <xf numFmtId="0" fontId="4" fillId="3" borderId="19" xfId="0" quotePrefix="1" applyFont="1" applyFill="1" applyBorder="1" applyAlignment="1" applyProtection="1">
      <alignment horizontal="left"/>
      <protection locked="0"/>
    </xf>
    <xf numFmtId="0" fontId="2" fillId="0" borderId="6" xfId="0" quotePrefix="1" applyFont="1" applyBorder="1" applyAlignment="1">
      <alignment horizontal="center" vertical="center" wrapText="1"/>
    </xf>
    <xf numFmtId="0" fontId="4" fillId="0" borderId="0" xfId="0" quotePrefix="1" applyFont="1"/>
    <xf numFmtId="0" fontId="3" fillId="0" borderId="0" xfId="0" applyFont="1" applyAlignment="1">
      <alignment wrapText="1"/>
    </xf>
    <xf numFmtId="0" fontId="4" fillId="0" borderId="46" xfId="0" quotePrefix="1" applyFont="1" applyBorder="1"/>
    <xf numFmtId="0" fontId="4" fillId="0" borderId="27" xfId="0" quotePrefix="1" applyFont="1" applyBorder="1" applyAlignment="1">
      <alignment horizontal="left"/>
    </xf>
    <xf numFmtId="0" fontId="4" fillId="0" borderId="18" xfId="0" quotePrefix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2" xfId="0" quotePrefix="1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3" fontId="2" fillId="3" borderId="51" xfId="0" applyNumberFormat="1" applyFont="1" applyFill="1" applyBorder="1" applyAlignment="1">
      <alignment horizontal="center"/>
    </xf>
    <xf numFmtId="0" fontId="4" fillId="3" borderId="52" xfId="0" quotePrefix="1" applyFont="1" applyFill="1" applyBorder="1" applyAlignment="1" applyProtection="1">
      <alignment horizontal="left"/>
      <protection locked="0"/>
    </xf>
    <xf numFmtId="0" fontId="4" fillId="3" borderId="32" xfId="0" quotePrefix="1" applyFont="1" applyFill="1" applyBorder="1" applyAlignment="1" applyProtection="1">
      <alignment horizontal="left"/>
      <protection locked="0"/>
    </xf>
    <xf numFmtId="0" fontId="3" fillId="3" borderId="30" xfId="0" quotePrefix="1" applyFont="1" applyFill="1" applyBorder="1" applyAlignment="1" applyProtection="1">
      <alignment horizontal="left"/>
      <protection locked="0"/>
    </xf>
    <xf numFmtId="3" fontId="4" fillId="3" borderId="30" xfId="0" applyNumberFormat="1" applyFont="1" applyFill="1" applyBorder="1" applyAlignment="1" applyProtection="1">
      <alignment horizontal="center"/>
      <protection locked="0"/>
    </xf>
    <xf numFmtId="3" fontId="2" fillId="3" borderId="8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53" xfId="0" applyFont="1" applyFill="1" applyBorder="1"/>
    <xf numFmtId="3" fontId="2" fillId="3" borderId="5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 applyProtection="1">
      <alignment horizontal="center"/>
      <protection locked="0"/>
    </xf>
    <xf numFmtId="3" fontId="4" fillId="5" borderId="10" xfId="0" applyNumberFormat="1" applyFont="1" applyFill="1" applyBorder="1" applyAlignment="1" applyProtection="1">
      <alignment horizontal="center"/>
      <protection locked="0"/>
    </xf>
    <xf numFmtId="3" fontId="4" fillId="5" borderId="30" xfId="0" applyNumberFormat="1" applyFont="1" applyFill="1" applyBorder="1" applyAlignment="1" applyProtection="1">
      <alignment horizontal="center"/>
      <protection locked="0"/>
    </xf>
    <xf numFmtId="3" fontId="2" fillId="5" borderId="53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quotePrefix="1" applyNumberFormat="1" applyFont="1" applyBorder="1" applyAlignment="1">
      <alignment horizontal="center"/>
    </xf>
    <xf numFmtId="0" fontId="10" fillId="0" borderId="20" xfId="0" applyFont="1" applyBorder="1"/>
    <xf numFmtId="0" fontId="2" fillId="0" borderId="21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/>
    </xf>
    <xf numFmtId="0" fontId="2" fillId="6" borderId="10" xfId="0" quotePrefix="1" applyFont="1" applyFill="1" applyBorder="1" applyAlignment="1">
      <alignment horizontal="center" vertical="center" wrapText="1"/>
    </xf>
    <xf numFmtId="0" fontId="2" fillId="7" borderId="10" xfId="0" quotePrefix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0" fillId="7" borderId="10" xfId="0" quotePrefix="1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3" borderId="16" xfId="0" quotePrefix="1" applyFont="1" applyFill="1" applyBorder="1" applyAlignment="1">
      <alignment horizontal="left"/>
    </xf>
    <xf numFmtId="0" fontId="10" fillId="3" borderId="10" xfId="0" quotePrefix="1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4" fillId="5" borderId="16" xfId="0" quotePrefix="1" applyFont="1" applyFill="1" applyBorder="1" applyAlignment="1">
      <alignment horizontal="left"/>
    </xf>
    <xf numFmtId="0" fontId="10" fillId="5" borderId="10" xfId="0" quotePrefix="1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4" fillId="5" borderId="16" xfId="0" applyFont="1" applyFill="1" applyBorder="1"/>
    <xf numFmtId="0" fontId="2" fillId="5" borderId="10" xfId="0" quotePrefix="1" applyFont="1" applyFill="1" applyBorder="1" applyAlignment="1">
      <alignment horizontal="center"/>
    </xf>
    <xf numFmtId="0" fontId="10" fillId="5" borderId="16" xfId="0" applyFont="1" applyFill="1" applyBorder="1"/>
    <xf numFmtId="0" fontId="10" fillId="0" borderId="4" xfId="0" applyFont="1" applyBorder="1"/>
    <xf numFmtId="0" fontId="10" fillId="0" borderId="5" xfId="0" applyFont="1" applyBorder="1"/>
    <xf numFmtId="0" fontId="2" fillId="0" borderId="5" xfId="0" applyFont="1" applyBorder="1" applyAlignment="1">
      <alignment horizontal="center"/>
    </xf>
    <xf numFmtId="165" fontId="2" fillId="0" borderId="5" xfId="0" quotePrefix="1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center"/>
    </xf>
    <xf numFmtId="0" fontId="7" fillId="0" borderId="35" xfId="0" applyFont="1" applyBorder="1"/>
    <xf numFmtId="0" fontId="4" fillId="5" borderId="16" xfId="0" quotePrefix="1" applyFont="1" applyFill="1" applyBorder="1" applyAlignment="1">
      <alignment horizontal="center"/>
    </xf>
    <xf numFmtId="0" fontId="4" fillId="3" borderId="13" xfId="0" quotePrefix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5" borderId="37" xfId="0" applyFont="1" applyFill="1" applyBorder="1"/>
    <xf numFmtId="0" fontId="2" fillId="0" borderId="0" xfId="0" applyFont="1" applyAlignment="1">
      <alignment horizontal="center" wrapText="1"/>
    </xf>
    <xf numFmtId="0" fontId="2" fillId="7" borderId="15" xfId="0" quotePrefix="1" applyFont="1" applyFill="1" applyBorder="1" applyAlignment="1">
      <alignment horizontal="center" vertical="center" wrapText="1"/>
    </xf>
    <xf numFmtId="0" fontId="2" fillId="6" borderId="15" xfId="0" quotePrefix="1" applyFont="1" applyFill="1" applyBorder="1" applyAlignment="1">
      <alignment horizontal="center" vertical="center" wrapText="1"/>
    </xf>
    <xf numFmtId="44" fontId="10" fillId="0" borderId="10" xfId="1" applyFont="1" applyFill="1" applyBorder="1" applyAlignment="1" applyProtection="1">
      <alignment horizontal="center"/>
    </xf>
    <xf numFmtId="166" fontId="2" fillId="0" borderId="7" xfId="0" applyNumberFormat="1" applyFont="1" applyBorder="1"/>
    <xf numFmtId="166" fontId="10" fillId="0" borderId="21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3" fontId="5" fillId="5" borderId="15" xfId="0" applyNumberFormat="1" applyFont="1" applyFill="1" applyBorder="1" applyAlignment="1" applyProtection="1">
      <alignment horizontal="center"/>
      <protection locked="0"/>
    </xf>
    <xf numFmtId="3" fontId="4" fillId="5" borderId="17" xfId="0" applyNumberFormat="1" applyFont="1" applyFill="1" applyBorder="1" applyAlignment="1" applyProtection="1">
      <alignment horizontal="center"/>
      <protection locked="0"/>
    </xf>
    <xf numFmtId="3" fontId="4" fillId="5" borderId="31" xfId="0" applyNumberFormat="1" applyFont="1" applyFill="1" applyBorder="1" applyAlignment="1" applyProtection="1">
      <alignment horizontal="center"/>
      <protection locked="0"/>
    </xf>
    <xf numFmtId="3" fontId="2" fillId="5" borderId="54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9" borderId="23" xfId="0" applyFont="1" applyFill="1" applyBorder="1"/>
    <xf numFmtId="166" fontId="3" fillId="9" borderId="11" xfId="0" applyNumberFormat="1" applyFont="1" applyFill="1" applyBorder="1"/>
    <xf numFmtId="44" fontId="10" fillId="0" borderId="40" xfId="1" applyFont="1" applyFill="1" applyBorder="1" applyAlignment="1" applyProtection="1"/>
    <xf numFmtId="164" fontId="10" fillId="10" borderId="10" xfId="0" applyNumberFormat="1" applyFont="1" applyFill="1" applyBorder="1" applyAlignment="1">
      <alignment horizontal="center"/>
    </xf>
    <xf numFmtId="44" fontId="10" fillId="10" borderId="10" xfId="1" applyFont="1" applyFill="1" applyBorder="1" applyAlignment="1" applyProtection="1">
      <alignment horizontal="center"/>
    </xf>
    <xf numFmtId="0" fontId="2" fillId="10" borderId="0" xfId="0" quotePrefix="1" applyFont="1" applyFill="1" applyAlignment="1">
      <alignment horizontal="left"/>
    </xf>
    <xf numFmtId="0" fontId="4" fillId="10" borderId="0" xfId="0" applyFont="1" applyFill="1"/>
    <xf numFmtId="0" fontId="4" fillId="10" borderId="0" xfId="0" applyFont="1" applyFill="1" applyAlignment="1">
      <alignment horizontal="left"/>
    </xf>
    <xf numFmtId="0" fontId="2" fillId="0" borderId="0" xfId="0" quotePrefix="1" applyFont="1" applyAlignment="1">
      <alignment horizontal="left"/>
    </xf>
    <xf numFmtId="0" fontId="4" fillId="0" borderId="48" xfId="0" quotePrefix="1" applyFont="1" applyBorder="1" applyAlignment="1">
      <alignment horizontal="right"/>
    </xf>
    <xf numFmtId="0" fontId="4" fillId="0" borderId="9" xfId="0" quotePrefix="1" applyFont="1" applyBorder="1" applyAlignment="1">
      <alignment horizontal="right"/>
    </xf>
    <xf numFmtId="0" fontId="4" fillId="0" borderId="16" xfId="0" quotePrefix="1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3" borderId="9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3" borderId="41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3" xfId="0" quotePrefix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4" fillId="0" borderId="46" xfId="0" quotePrefix="1" applyFont="1" applyBorder="1" applyAlignment="1">
      <alignment horizontal="right"/>
    </xf>
    <xf numFmtId="0" fontId="4" fillId="0" borderId="37" xfId="0" quotePrefix="1" applyFont="1" applyBorder="1" applyAlignment="1">
      <alignment horizontal="right"/>
    </xf>
    <xf numFmtId="0" fontId="10" fillId="3" borderId="37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5" borderId="16" xfId="0" quotePrefix="1" applyFont="1" applyFill="1" applyBorder="1" applyAlignment="1">
      <alignment horizontal="center" vertical="center"/>
    </xf>
    <xf numFmtId="0" fontId="4" fillId="5" borderId="46" xfId="0" quotePrefix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37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16" xfId="0" quotePrefix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0" fillId="4" borderId="17" xfId="0" quotePrefix="1" applyFont="1" applyFill="1" applyBorder="1" applyAlignment="1">
      <alignment horizontal="center"/>
    </xf>
    <xf numFmtId="0" fontId="10" fillId="4" borderId="29" xfId="0" quotePrefix="1" applyFont="1" applyFill="1" applyBorder="1" applyAlignment="1">
      <alignment horizontal="center"/>
    </xf>
    <xf numFmtId="0" fontId="10" fillId="4" borderId="45" xfId="0" quotePrefix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CCCCFF"/>
      <color rgb="FF9999FF"/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topLeftCell="O1" zoomScaleNormal="100" workbookViewId="0">
      <selection activeCell="AE19" sqref="AE19"/>
    </sheetView>
  </sheetViews>
  <sheetFormatPr defaultColWidth="9.140625" defaultRowHeight="13.9"/>
  <cols>
    <col min="1" max="1" width="9.140625" style="22"/>
    <col min="2" max="2" width="24.85546875" style="2" customWidth="1"/>
    <col min="3" max="3" width="18.42578125" style="2" customWidth="1"/>
    <col min="4" max="4" width="26.7109375" style="2" customWidth="1"/>
    <col min="5" max="6" width="12.5703125" style="2" customWidth="1"/>
    <col min="7" max="7" width="16.140625" style="2" customWidth="1"/>
    <col min="8" max="8" width="14.5703125" style="2" customWidth="1"/>
    <col min="9" max="9" width="16.140625" style="2" customWidth="1"/>
    <col min="10" max="10" width="11.85546875" style="2" customWidth="1"/>
    <col min="11" max="11" width="16.5703125" style="2" customWidth="1"/>
    <col min="12" max="12" width="13.85546875" style="2" customWidth="1"/>
    <col min="13" max="13" width="15.5703125" style="2" customWidth="1"/>
    <col min="14" max="14" width="20.85546875" style="2" customWidth="1"/>
    <col min="15" max="15" width="14.85546875" style="22" customWidth="1"/>
    <col min="16" max="16" width="9.140625" style="2"/>
    <col min="17" max="17" width="32.5703125" style="2" customWidth="1"/>
    <col min="18" max="18" width="16.28515625" style="2" customWidth="1"/>
    <col min="19" max="19" width="9.140625" style="2"/>
    <col min="20" max="20" width="10.140625" style="2" customWidth="1"/>
    <col min="21" max="22" width="9.140625" style="2"/>
    <col min="23" max="24" width="10.85546875" style="2" customWidth="1"/>
    <col min="25" max="25" width="11" style="2" customWidth="1"/>
    <col min="26" max="26" width="9.140625" style="2"/>
    <col min="27" max="27" width="19.28515625" style="2" customWidth="1"/>
    <col min="28" max="28" width="10.85546875" style="2" customWidth="1"/>
    <col min="29" max="29" width="12" style="2" customWidth="1"/>
    <col min="30" max="16384" width="9.140625" style="2"/>
  </cols>
  <sheetData>
    <row r="1" spans="2:27">
      <c r="B1" s="1" t="s">
        <v>0</v>
      </c>
      <c r="C1" s="1"/>
      <c r="D1" s="54">
        <v>2024</v>
      </c>
      <c r="E1" s="165" t="s">
        <v>1</v>
      </c>
      <c r="F1" s="165"/>
      <c r="G1" s="165"/>
      <c r="H1" s="1"/>
      <c r="I1" s="1"/>
      <c r="J1" s="1"/>
    </row>
    <row r="2" spans="2:27" ht="15.75" customHeight="1" thickBot="1">
      <c r="F2" s="53"/>
      <c r="G2" s="53"/>
    </row>
    <row r="3" spans="2:27" ht="15.75" customHeight="1" thickBot="1">
      <c r="B3" s="30" t="s">
        <v>2</v>
      </c>
      <c r="C3" s="129"/>
      <c r="D3" s="130"/>
      <c r="E3" s="50"/>
      <c r="F3" s="173" t="s">
        <v>3</v>
      </c>
      <c r="G3" s="174"/>
      <c r="H3" s="174"/>
      <c r="I3" s="174"/>
      <c r="J3" s="174"/>
      <c r="K3" s="175"/>
      <c r="Q3" s="92" t="s">
        <v>4</v>
      </c>
      <c r="R3" s="55" t="s">
        <v>5</v>
      </c>
      <c r="S3" s="165" t="s">
        <v>6</v>
      </c>
      <c r="T3" s="165"/>
      <c r="U3" s="165"/>
      <c r="V3" s="165"/>
      <c r="W3" s="165"/>
      <c r="X3" s="165"/>
      <c r="Y3" s="52"/>
      <c r="Z3" s="52"/>
      <c r="AA3" s="52"/>
    </row>
    <row r="4" spans="2:27" ht="15" customHeight="1">
      <c r="B4" s="31" t="s">
        <v>7</v>
      </c>
      <c r="C4" s="131"/>
      <c r="D4" s="132"/>
      <c r="E4" s="50"/>
      <c r="F4" s="113" t="s">
        <v>8</v>
      </c>
      <c r="G4" s="114"/>
      <c r="H4" s="119" t="s">
        <v>9</v>
      </c>
      <c r="I4" s="119"/>
      <c r="J4" s="119"/>
      <c r="K4" s="120"/>
      <c r="Q4" s="87" t="s">
        <v>10</v>
      </c>
      <c r="R4" s="88" t="s">
        <v>11</v>
      </c>
      <c r="S4" s="182" t="s">
        <v>12</v>
      </c>
      <c r="T4" s="182"/>
      <c r="U4" s="182"/>
      <c r="V4" s="182"/>
      <c r="W4" s="182"/>
      <c r="X4" s="182"/>
      <c r="Y4" s="182"/>
      <c r="Z4" s="182"/>
      <c r="AA4" s="183"/>
    </row>
    <row r="5" spans="2:27" ht="15.75" customHeight="1">
      <c r="B5" s="32" t="s">
        <v>13</v>
      </c>
      <c r="C5" s="131"/>
      <c r="D5" s="132"/>
      <c r="E5" s="50"/>
      <c r="F5" s="115" t="s">
        <v>14</v>
      </c>
      <c r="G5" s="116"/>
      <c r="H5" s="121" t="s">
        <v>15</v>
      </c>
      <c r="I5" s="121"/>
      <c r="J5" s="121"/>
      <c r="K5" s="122"/>
      <c r="Q5" s="86" t="s">
        <v>16</v>
      </c>
      <c r="R5" s="90" t="s">
        <v>11</v>
      </c>
      <c r="S5" s="178" t="s">
        <v>17</v>
      </c>
      <c r="T5" s="178"/>
      <c r="U5" s="178"/>
      <c r="V5" s="178"/>
      <c r="W5" s="178"/>
      <c r="X5" s="178"/>
      <c r="Y5" s="178"/>
      <c r="Z5" s="178"/>
      <c r="AA5" s="179"/>
    </row>
    <row r="6" spans="2:27" ht="28.9" customHeight="1">
      <c r="B6" s="31" t="s">
        <v>18</v>
      </c>
      <c r="C6" s="125"/>
      <c r="D6" s="126"/>
      <c r="E6" s="51"/>
      <c r="F6" s="117" t="s">
        <v>19</v>
      </c>
      <c r="G6" s="118"/>
      <c r="H6" s="123" t="s">
        <v>20</v>
      </c>
      <c r="I6" s="123"/>
      <c r="J6" s="123"/>
      <c r="K6" s="124"/>
      <c r="Q6" s="184" t="s">
        <v>21</v>
      </c>
      <c r="R6" s="98" t="s">
        <v>22</v>
      </c>
      <c r="S6" s="185" t="s">
        <v>12</v>
      </c>
      <c r="T6" s="185"/>
      <c r="U6" s="185"/>
      <c r="V6" s="185"/>
      <c r="W6" s="185"/>
      <c r="X6" s="185"/>
      <c r="Y6" s="185"/>
      <c r="Z6" s="185"/>
      <c r="AA6" s="186"/>
    </row>
    <row r="7" spans="2:27" ht="15.75" customHeight="1" thickBot="1">
      <c r="B7" s="29" t="s">
        <v>23</v>
      </c>
      <c r="C7" s="127"/>
      <c r="D7" s="128"/>
      <c r="E7" s="51"/>
      <c r="F7" s="151" t="s">
        <v>24</v>
      </c>
      <c r="G7" s="152"/>
      <c r="H7" s="153" t="s">
        <v>25</v>
      </c>
      <c r="I7" s="153"/>
      <c r="J7" s="153"/>
      <c r="K7" s="154"/>
      <c r="L7" s="28"/>
      <c r="M7" s="28"/>
      <c r="N7" s="28"/>
      <c r="Q7" s="184"/>
      <c r="R7" s="89"/>
      <c r="S7" s="187" t="s">
        <v>26</v>
      </c>
      <c r="T7" s="187"/>
      <c r="U7" s="187"/>
      <c r="V7" s="187"/>
      <c r="W7" s="187"/>
      <c r="X7" s="187"/>
      <c r="Y7" s="187"/>
      <c r="Z7" s="187"/>
      <c r="AA7" s="188"/>
    </row>
    <row r="8" spans="2:27" ht="15" customHeight="1">
      <c r="B8" s="3"/>
      <c r="C8" s="3"/>
      <c r="D8" s="3"/>
      <c r="E8" s="3"/>
      <c r="F8" s="3"/>
      <c r="G8" s="27"/>
      <c r="H8" s="27"/>
      <c r="I8" s="52"/>
      <c r="J8" s="52"/>
      <c r="K8" s="52"/>
      <c r="L8" s="52"/>
      <c r="Q8" s="176" t="s">
        <v>27</v>
      </c>
      <c r="R8" s="90" t="s">
        <v>22</v>
      </c>
      <c r="S8" s="178" t="s">
        <v>17</v>
      </c>
      <c r="T8" s="178"/>
      <c r="U8" s="178"/>
      <c r="V8" s="178"/>
      <c r="W8" s="178"/>
      <c r="X8" s="178"/>
      <c r="Y8" s="178"/>
      <c r="Z8" s="178"/>
      <c r="AA8" s="179"/>
    </row>
    <row r="9" spans="2:27" ht="15.75" customHeight="1" thickBot="1">
      <c r="B9" s="8"/>
      <c r="C9" s="8"/>
      <c r="O9" s="23"/>
      <c r="Q9" s="177"/>
      <c r="R9" s="91"/>
      <c r="S9" s="180" t="s">
        <v>26</v>
      </c>
      <c r="T9" s="180"/>
      <c r="U9" s="180"/>
      <c r="V9" s="180"/>
      <c r="W9" s="180"/>
      <c r="X9" s="180"/>
      <c r="Y9" s="180"/>
      <c r="Z9" s="180"/>
      <c r="AA9" s="181"/>
    </row>
    <row r="10" spans="2:27" ht="15" thickBot="1">
      <c r="B10" s="133" t="s">
        <v>28</v>
      </c>
      <c r="C10" s="143" t="s">
        <v>29</v>
      </c>
      <c r="D10" s="141" t="s">
        <v>30</v>
      </c>
      <c r="E10" s="139" t="s">
        <v>31</v>
      </c>
      <c r="F10" s="135" t="s">
        <v>32</v>
      </c>
      <c r="G10" s="136"/>
      <c r="H10" s="135" t="s">
        <v>33</v>
      </c>
      <c r="I10" s="136"/>
      <c r="J10" s="137" t="s">
        <v>34</v>
      </c>
      <c r="K10" s="138"/>
      <c r="L10" s="137" t="s">
        <v>35</v>
      </c>
      <c r="M10" s="136"/>
      <c r="N10" s="163" t="s">
        <v>36</v>
      </c>
      <c r="O10" s="23"/>
      <c r="Q10" s="54"/>
      <c r="R10" s="3"/>
      <c r="S10" s="3"/>
      <c r="T10" s="3"/>
      <c r="U10" s="3"/>
      <c r="V10" s="52"/>
      <c r="W10" s="52"/>
      <c r="X10" s="52"/>
      <c r="Y10" s="52"/>
      <c r="Z10" s="52"/>
      <c r="AA10" s="52"/>
    </row>
    <row r="11" spans="2:27" ht="27" thickBot="1">
      <c r="B11" s="134"/>
      <c r="C11" s="144"/>
      <c r="D11" s="142"/>
      <c r="E11" s="140"/>
      <c r="F11" s="5" t="s">
        <v>37</v>
      </c>
      <c r="G11" s="4" t="s">
        <v>38</v>
      </c>
      <c r="H11" s="5" t="s">
        <v>39</v>
      </c>
      <c r="I11" s="4" t="s">
        <v>40</v>
      </c>
      <c r="J11" s="5" t="s">
        <v>41</v>
      </c>
      <c r="K11" s="26" t="s">
        <v>42</v>
      </c>
      <c r="L11" s="33" t="s">
        <v>43</v>
      </c>
      <c r="M11" s="34" t="s">
        <v>44</v>
      </c>
      <c r="N11" s="164"/>
      <c r="O11" s="23"/>
      <c r="Q11" s="11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5" customHeight="1">
      <c r="B12" s="16"/>
      <c r="C12" s="24"/>
      <c r="D12" s="17"/>
      <c r="E12" s="17"/>
      <c r="F12" s="18"/>
      <c r="G12" s="18"/>
      <c r="H12" s="18"/>
      <c r="I12" s="18"/>
      <c r="J12" s="45"/>
      <c r="K12" s="99"/>
      <c r="L12" s="49"/>
      <c r="M12" s="49"/>
      <c r="N12" s="35">
        <v>0</v>
      </c>
      <c r="O12" s="23"/>
      <c r="Q12" s="109" t="s">
        <v>45</v>
      </c>
      <c r="R12" s="110" t="s">
        <v>46</v>
      </c>
      <c r="S12" s="110"/>
      <c r="T12" s="110"/>
      <c r="U12" s="110"/>
      <c r="V12" s="110"/>
      <c r="W12" s="110"/>
      <c r="X12" s="110"/>
      <c r="Y12" s="110"/>
      <c r="Z12" s="110"/>
      <c r="AA12" s="110"/>
    </row>
    <row r="13" spans="2:27" ht="15" customHeight="1">
      <c r="B13" s="19"/>
      <c r="C13" s="25"/>
      <c r="D13" s="20"/>
      <c r="E13" s="20"/>
      <c r="F13" s="21"/>
      <c r="G13" s="21"/>
      <c r="H13" s="21"/>
      <c r="I13" s="21"/>
      <c r="J13" s="46"/>
      <c r="K13" s="100"/>
      <c r="L13" s="46"/>
      <c r="M13" s="46"/>
      <c r="N13" s="35">
        <f t="shared" ref="N13:N48" si="0">SUM(F13:M13)</f>
        <v>0</v>
      </c>
      <c r="Q13" s="109" t="s">
        <v>47</v>
      </c>
      <c r="R13" s="111" t="s">
        <v>48</v>
      </c>
      <c r="S13" s="111"/>
      <c r="T13" s="111"/>
      <c r="U13" s="111"/>
      <c r="V13" s="111"/>
      <c r="W13" s="111"/>
      <c r="X13" s="111"/>
      <c r="Y13" s="111"/>
      <c r="Z13" s="111"/>
      <c r="AA13" s="111"/>
    </row>
    <row r="14" spans="2:27" ht="15" customHeight="1">
      <c r="B14" s="19"/>
      <c r="C14" s="25"/>
      <c r="D14" s="20"/>
      <c r="E14" s="20"/>
      <c r="F14" s="21"/>
      <c r="G14" s="21"/>
      <c r="H14" s="21"/>
      <c r="I14" s="21"/>
      <c r="J14" s="46"/>
      <c r="K14" s="100"/>
      <c r="L14" s="46"/>
      <c r="M14" s="46"/>
      <c r="N14" s="35">
        <f t="shared" si="0"/>
        <v>0</v>
      </c>
    </row>
    <row r="15" spans="2:27" ht="15" customHeight="1">
      <c r="B15" s="19"/>
      <c r="C15" s="25"/>
      <c r="D15" s="20"/>
      <c r="E15" s="20"/>
      <c r="F15" s="21"/>
      <c r="G15" s="21"/>
      <c r="H15" s="21"/>
      <c r="I15" s="21"/>
      <c r="J15" s="46"/>
      <c r="K15" s="100"/>
      <c r="L15" s="46"/>
      <c r="M15" s="46"/>
      <c r="N15" s="35">
        <f t="shared" si="0"/>
        <v>0</v>
      </c>
    </row>
    <row r="16" spans="2:27" ht="15" customHeight="1" thickBot="1">
      <c r="B16" s="19"/>
      <c r="C16" s="25"/>
      <c r="D16" s="20"/>
      <c r="E16" s="20"/>
      <c r="F16" s="21"/>
      <c r="G16" s="21"/>
      <c r="H16" s="21"/>
      <c r="I16" s="21"/>
      <c r="J16" s="46"/>
      <c r="K16" s="100"/>
      <c r="L16" s="46"/>
      <c r="M16" s="46"/>
      <c r="N16" s="35">
        <f t="shared" si="0"/>
        <v>0</v>
      </c>
    </row>
    <row r="17" spans="2:33" ht="25.5" customHeight="1">
      <c r="B17" s="19"/>
      <c r="C17" s="25"/>
      <c r="D17" s="20"/>
      <c r="E17" s="20"/>
      <c r="F17" s="21"/>
      <c r="G17" s="21"/>
      <c r="H17" s="21"/>
      <c r="I17" s="21"/>
      <c r="J17" s="46"/>
      <c r="K17" s="100"/>
      <c r="L17" s="46"/>
      <c r="M17" s="46"/>
      <c r="N17" s="35">
        <f t="shared" si="0"/>
        <v>0</v>
      </c>
      <c r="Q17" s="155"/>
      <c r="R17" s="156"/>
      <c r="S17" s="157"/>
      <c r="T17" s="61"/>
      <c r="U17" s="61"/>
      <c r="V17" s="61"/>
      <c r="W17" s="93" t="s">
        <v>49</v>
      </c>
      <c r="X17" s="93" t="s">
        <v>49</v>
      </c>
      <c r="Y17" s="94" t="s">
        <v>50</v>
      </c>
      <c r="Z17" s="161" t="s">
        <v>51</v>
      </c>
      <c r="AA17" s="162"/>
    </row>
    <row r="18" spans="2:33" ht="26.25" customHeight="1">
      <c r="B18" s="19"/>
      <c r="C18" s="25"/>
      <c r="D18" s="20"/>
      <c r="E18" s="20"/>
      <c r="F18" s="21"/>
      <c r="G18" s="21"/>
      <c r="H18" s="21"/>
      <c r="I18" s="21"/>
      <c r="J18" s="46"/>
      <c r="K18" s="100"/>
      <c r="L18" s="46"/>
      <c r="M18" s="46"/>
      <c r="N18" s="35">
        <f t="shared" si="0"/>
        <v>0</v>
      </c>
      <c r="Q18" s="158"/>
      <c r="R18" s="159"/>
      <c r="S18" s="160"/>
      <c r="T18" s="58" t="s">
        <v>52</v>
      </c>
      <c r="U18" s="67" t="s">
        <v>53</v>
      </c>
      <c r="V18" s="63" t="s">
        <v>54</v>
      </c>
      <c r="W18" s="66" t="s">
        <v>55</v>
      </c>
      <c r="X18" s="66" t="s">
        <v>56</v>
      </c>
      <c r="Y18" s="65" t="s">
        <v>56</v>
      </c>
      <c r="Z18" s="58" t="s">
        <v>57</v>
      </c>
      <c r="AA18" s="62" t="s">
        <v>56</v>
      </c>
    </row>
    <row r="19" spans="2:33" ht="15" customHeight="1">
      <c r="B19" s="19"/>
      <c r="C19" s="25"/>
      <c r="D19" s="20"/>
      <c r="E19" s="20"/>
      <c r="F19" s="21"/>
      <c r="G19" s="21"/>
      <c r="H19" s="21"/>
      <c r="I19" s="21"/>
      <c r="J19" s="46"/>
      <c r="K19" s="100"/>
      <c r="L19" s="46"/>
      <c r="M19" s="46"/>
      <c r="N19" s="35">
        <f t="shared" si="0"/>
        <v>0</v>
      </c>
      <c r="Q19" s="71" t="s">
        <v>10</v>
      </c>
      <c r="R19" s="72" t="s">
        <v>58</v>
      </c>
      <c r="S19" s="73" t="s">
        <v>59</v>
      </c>
      <c r="T19" s="59">
        <f>F49</f>
        <v>0</v>
      </c>
      <c r="U19" s="68">
        <v>8</v>
      </c>
      <c r="V19" s="64">
        <v>0</v>
      </c>
      <c r="W19" s="107">
        <v>10.25</v>
      </c>
      <c r="X19" s="56">
        <v>12.16</v>
      </c>
      <c r="Y19" s="56" t="s">
        <v>60</v>
      </c>
      <c r="Z19" s="57">
        <v>40</v>
      </c>
      <c r="AA19" s="97">
        <f>SUM(X19*U19*T19*Z19)-(W19*U19*Z19*T19)</f>
        <v>0</v>
      </c>
    </row>
    <row r="20" spans="2:33" ht="15" customHeight="1">
      <c r="B20" s="19"/>
      <c r="C20" s="25"/>
      <c r="D20" s="20"/>
      <c r="E20" s="20"/>
      <c r="F20" s="21"/>
      <c r="G20" s="21"/>
      <c r="H20" s="21"/>
      <c r="I20" s="21"/>
      <c r="J20" s="46"/>
      <c r="K20" s="100"/>
      <c r="L20" s="46"/>
      <c r="M20" s="46"/>
      <c r="N20" s="35">
        <f t="shared" si="0"/>
        <v>0</v>
      </c>
      <c r="Q20" s="71"/>
      <c r="R20" s="72" t="s">
        <v>61</v>
      </c>
      <c r="S20" s="73" t="s">
        <v>62</v>
      </c>
      <c r="T20" s="60">
        <f>G49</f>
        <v>0</v>
      </c>
      <c r="U20" s="145"/>
      <c r="V20" s="146"/>
      <c r="W20" s="146"/>
      <c r="X20" s="146"/>
      <c r="Y20" s="146"/>
      <c r="Z20" s="146"/>
      <c r="AA20" s="147"/>
    </row>
    <row r="21" spans="2:33" ht="15" customHeight="1">
      <c r="B21" s="19"/>
      <c r="C21" s="25"/>
      <c r="D21" s="20"/>
      <c r="E21" s="20"/>
      <c r="F21" s="21"/>
      <c r="G21" s="21"/>
      <c r="H21" s="21"/>
      <c r="I21" s="21"/>
      <c r="J21" s="46"/>
      <c r="K21" s="100"/>
      <c r="L21" s="46"/>
      <c r="M21" s="46"/>
      <c r="N21" s="35">
        <f t="shared" si="0"/>
        <v>0</v>
      </c>
      <c r="Q21" s="71" t="s">
        <v>21</v>
      </c>
      <c r="R21" s="72" t="s">
        <v>58</v>
      </c>
      <c r="S21" s="73" t="s">
        <v>63</v>
      </c>
      <c r="T21" s="59">
        <f>H49</f>
        <v>0</v>
      </c>
      <c r="U21" s="69">
        <v>8</v>
      </c>
      <c r="V21" s="64">
        <v>8</v>
      </c>
      <c r="W21" s="108">
        <v>10.25</v>
      </c>
      <c r="X21" s="95">
        <v>12.16</v>
      </c>
      <c r="Y21" s="95">
        <v>12.16</v>
      </c>
      <c r="Z21" s="57">
        <v>40</v>
      </c>
      <c r="AA21" s="97">
        <f>SUM(X21*U21*Z21*T21)-(W21*U21*Z21*T21)+(Y21*V21*Z21*T21)</f>
        <v>0</v>
      </c>
    </row>
    <row r="22" spans="2:33" ht="15" customHeight="1">
      <c r="B22" s="19"/>
      <c r="C22" s="25"/>
      <c r="D22" s="20"/>
      <c r="E22" s="20"/>
      <c r="F22" s="21"/>
      <c r="G22" s="21"/>
      <c r="H22" s="21"/>
      <c r="I22" s="21"/>
      <c r="J22" s="46"/>
      <c r="K22" s="100"/>
      <c r="L22" s="46"/>
      <c r="M22" s="46"/>
      <c r="N22" s="35">
        <f t="shared" si="0"/>
        <v>0</v>
      </c>
      <c r="Q22" s="71"/>
      <c r="R22" s="72" t="s">
        <v>61</v>
      </c>
      <c r="S22" s="73" t="s">
        <v>64</v>
      </c>
      <c r="T22" s="60">
        <f>I49</f>
        <v>0</v>
      </c>
      <c r="U22" s="189"/>
      <c r="V22" s="190"/>
      <c r="W22" s="190"/>
      <c r="X22" s="190"/>
      <c r="Y22" s="190"/>
      <c r="Z22" s="190"/>
      <c r="AA22" s="191"/>
      <c r="AF22" s="12"/>
      <c r="AG22" s="12"/>
    </row>
    <row r="23" spans="2:33" ht="15" customHeight="1">
      <c r="B23" s="19"/>
      <c r="C23" s="25"/>
      <c r="D23" s="20"/>
      <c r="E23" s="20"/>
      <c r="F23" s="21"/>
      <c r="G23" s="21"/>
      <c r="H23" s="21"/>
      <c r="I23" s="21"/>
      <c r="J23" s="46"/>
      <c r="K23" s="100"/>
      <c r="L23" s="46"/>
      <c r="M23" s="46"/>
      <c r="N23" s="35">
        <f t="shared" si="0"/>
        <v>0</v>
      </c>
      <c r="Q23" s="192"/>
      <c r="R23" s="193"/>
      <c r="S23" s="193"/>
      <c r="T23" s="193"/>
      <c r="U23" s="193"/>
      <c r="V23" s="193"/>
      <c r="W23" s="193"/>
      <c r="X23" s="193"/>
      <c r="Y23" s="193"/>
      <c r="Z23" s="193"/>
      <c r="AA23" s="194"/>
    </row>
    <row r="24" spans="2:33" ht="15" customHeight="1">
      <c r="B24" s="19"/>
      <c r="C24" s="25"/>
      <c r="D24" s="20"/>
      <c r="E24" s="20"/>
      <c r="F24" s="21"/>
      <c r="G24" s="21"/>
      <c r="H24" s="21"/>
      <c r="I24" s="21"/>
      <c r="J24" s="46"/>
      <c r="K24" s="100"/>
      <c r="L24" s="46"/>
      <c r="M24" s="46"/>
      <c r="N24" s="35">
        <f t="shared" si="0"/>
        <v>0</v>
      </c>
      <c r="Q24" s="74" t="s">
        <v>16</v>
      </c>
      <c r="R24" s="75" t="s">
        <v>58</v>
      </c>
      <c r="S24" s="76" t="s">
        <v>65</v>
      </c>
      <c r="T24" s="60">
        <f>J49</f>
        <v>0</v>
      </c>
      <c r="U24" s="68">
        <v>8</v>
      </c>
      <c r="V24" s="64">
        <v>0</v>
      </c>
      <c r="W24" s="107">
        <v>0.88</v>
      </c>
      <c r="X24" s="56">
        <v>12.16</v>
      </c>
      <c r="Y24" s="56" t="s">
        <v>60</v>
      </c>
      <c r="Z24" s="57">
        <v>40</v>
      </c>
      <c r="AA24" s="97">
        <f>SUM(X24*U24*Z24*T24)-(W24*U24*Z24*T24)</f>
        <v>0</v>
      </c>
    </row>
    <row r="25" spans="2:33" ht="15" customHeight="1">
      <c r="B25" s="19"/>
      <c r="C25" s="25"/>
      <c r="D25" s="20"/>
      <c r="E25" s="20"/>
      <c r="F25" s="21"/>
      <c r="G25" s="21"/>
      <c r="H25" s="21"/>
      <c r="I25" s="21"/>
      <c r="J25" s="46"/>
      <c r="K25" s="100"/>
      <c r="L25" s="46"/>
      <c r="M25" s="46"/>
      <c r="N25" s="35">
        <f t="shared" si="0"/>
        <v>0</v>
      </c>
      <c r="Q25" s="77"/>
      <c r="R25" s="75" t="s">
        <v>61</v>
      </c>
      <c r="S25" s="76" t="s">
        <v>66</v>
      </c>
      <c r="T25" s="60">
        <f>K49</f>
        <v>0</v>
      </c>
      <c r="U25" s="145"/>
      <c r="V25" s="146"/>
      <c r="W25" s="146"/>
      <c r="X25" s="146"/>
      <c r="Y25" s="146"/>
      <c r="Z25" s="146"/>
      <c r="AA25" s="147"/>
    </row>
    <row r="26" spans="2:33" ht="15" customHeight="1">
      <c r="B26" s="19"/>
      <c r="C26" s="25"/>
      <c r="D26" s="20"/>
      <c r="E26" s="20"/>
      <c r="F26" s="21"/>
      <c r="G26" s="21"/>
      <c r="H26" s="21"/>
      <c r="I26" s="21"/>
      <c r="J26" s="46"/>
      <c r="K26" s="100"/>
      <c r="L26" s="46"/>
      <c r="M26" s="46"/>
      <c r="N26" s="35">
        <f t="shared" si="0"/>
        <v>0</v>
      </c>
      <c r="Q26" s="74" t="s">
        <v>27</v>
      </c>
      <c r="R26" s="75" t="s">
        <v>58</v>
      </c>
      <c r="S26" s="78" t="s">
        <v>67</v>
      </c>
      <c r="T26" s="103">
        <f>L49</f>
        <v>0</v>
      </c>
      <c r="U26" s="70">
        <v>8</v>
      </c>
      <c r="V26" s="64">
        <v>8</v>
      </c>
      <c r="W26" s="108">
        <v>0.88</v>
      </c>
      <c r="X26" s="95">
        <v>12.16</v>
      </c>
      <c r="Y26" s="95">
        <v>12.16</v>
      </c>
      <c r="Z26" s="57">
        <v>40</v>
      </c>
      <c r="AA26" s="97">
        <f>SUM(X26*U26*Z26*T26)-(W26*U26*Z26*T26)+(Y26*V26*Z26*T26)</f>
        <v>0</v>
      </c>
    </row>
    <row r="27" spans="2:33" ht="15" customHeight="1">
      <c r="B27" s="19"/>
      <c r="C27" s="25"/>
      <c r="D27" s="20"/>
      <c r="E27" s="20"/>
      <c r="F27" s="21"/>
      <c r="G27" s="21"/>
      <c r="H27" s="21"/>
      <c r="I27" s="21"/>
      <c r="J27" s="46"/>
      <c r="K27" s="100"/>
      <c r="L27" s="46"/>
      <c r="M27" s="46"/>
      <c r="N27" s="35">
        <f t="shared" si="0"/>
        <v>0</v>
      </c>
      <c r="Q27" s="79"/>
      <c r="R27" s="75" t="s">
        <v>61</v>
      </c>
      <c r="S27" s="76" t="s">
        <v>68</v>
      </c>
      <c r="T27" s="59">
        <f>M49</f>
        <v>0</v>
      </c>
      <c r="U27" s="145"/>
      <c r="V27" s="146"/>
      <c r="W27" s="146"/>
      <c r="X27" s="146"/>
      <c r="Y27" s="146"/>
      <c r="Z27" s="146"/>
      <c r="AA27" s="147"/>
    </row>
    <row r="28" spans="2:33" ht="15" customHeight="1" thickBot="1">
      <c r="B28" s="19"/>
      <c r="C28" s="25"/>
      <c r="D28" s="20"/>
      <c r="E28" s="20"/>
      <c r="F28" s="21"/>
      <c r="G28" s="21"/>
      <c r="H28" s="21"/>
      <c r="I28" s="21"/>
      <c r="J28" s="46"/>
      <c r="K28" s="100"/>
      <c r="L28" s="46"/>
      <c r="M28" s="46"/>
      <c r="N28" s="35">
        <f t="shared" si="0"/>
        <v>0</v>
      </c>
      <c r="Q28" s="148"/>
      <c r="R28" s="149"/>
      <c r="S28" s="149"/>
      <c r="T28" s="149"/>
      <c r="U28" s="149"/>
      <c r="V28" s="149"/>
      <c r="W28" s="149"/>
      <c r="X28" s="149"/>
      <c r="Y28" s="149"/>
      <c r="Z28" s="149"/>
      <c r="AA28" s="150"/>
    </row>
    <row r="29" spans="2:33" ht="15" customHeight="1">
      <c r="B29" s="19"/>
      <c r="C29" s="25"/>
      <c r="D29" s="20"/>
      <c r="E29" s="20"/>
      <c r="F29" s="21"/>
      <c r="G29" s="21"/>
      <c r="H29" s="21"/>
      <c r="I29" s="21"/>
      <c r="J29" s="46"/>
      <c r="K29" s="100"/>
      <c r="L29" s="46"/>
      <c r="M29" s="46"/>
      <c r="N29" s="35">
        <f t="shared" si="0"/>
        <v>0</v>
      </c>
      <c r="Q29" s="166"/>
      <c r="R29" s="167"/>
      <c r="S29" s="167"/>
      <c r="T29" s="167"/>
      <c r="U29" s="167"/>
      <c r="V29" s="167"/>
      <c r="W29" s="167"/>
      <c r="X29" s="167"/>
      <c r="Y29" s="167"/>
      <c r="Z29" s="167"/>
      <c r="AA29" s="85" t="s">
        <v>69</v>
      </c>
    </row>
    <row r="30" spans="2:33" ht="15" customHeight="1" thickBot="1">
      <c r="B30" s="19"/>
      <c r="C30" s="25"/>
      <c r="D30" s="20"/>
      <c r="E30" s="20"/>
      <c r="F30" s="21"/>
      <c r="G30" s="21"/>
      <c r="H30" s="21"/>
      <c r="I30" s="21"/>
      <c r="J30" s="46"/>
      <c r="K30" s="100"/>
      <c r="L30" s="46"/>
      <c r="M30" s="46"/>
      <c r="N30" s="35">
        <f t="shared" si="0"/>
        <v>0</v>
      </c>
      <c r="Q30" s="168" t="s">
        <v>70</v>
      </c>
      <c r="R30" s="169"/>
      <c r="S30" s="170"/>
      <c r="T30" s="84">
        <f>SUM(T19,T21,T24,T26)</f>
        <v>0</v>
      </c>
      <c r="U30" s="171" t="s">
        <v>71</v>
      </c>
      <c r="V30" s="172"/>
      <c r="W30" s="172"/>
      <c r="X30" s="172"/>
      <c r="Y30" s="172"/>
      <c r="Z30" s="172"/>
      <c r="AA30" s="106">
        <f>SUM(T30*450)</f>
        <v>0</v>
      </c>
    </row>
    <row r="31" spans="2:33" ht="15" customHeight="1" thickBot="1">
      <c r="B31" s="19"/>
      <c r="C31" s="25"/>
      <c r="D31" s="20"/>
      <c r="E31" s="20"/>
      <c r="F31" s="21"/>
      <c r="G31" s="21"/>
      <c r="H31" s="21"/>
      <c r="I31" s="21"/>
      <c r="J31" s="46"/>
      <c r="K31" s="100"/>
      <c r="L31" s="46"/>
      <c r="M31" s="46"/>
      <c r="N31" s="35">
        <f t="shared" si="0"/>
        <v>0</v>
      </c>
      <c r="Q31" s="80"/>
      <c r="R31" s="81"/>
      <c r="S31" s="81"/>
      <c r="T31" s="81"/>
      <c r="U31" s="81"/>
      <c r="V31" s="81"/>
      <c r="W31" s="82"/>
      <c r="X31" s="82"/>
      <c r="Y31" s="81"/>
      <c r="Z31" s="83" t="s">
        <v>72</v>
      </c>
      <c r="AA31" s="96">
        <f>SUM(AA19,AA21,AA24,AA26,AA30)</f>
        <v>0</v>
      </c>
    </row>
    <row r="32" spans="2:33" ht="15" customHeight="1">
      <c r="B32" s="19"/>
      <c r="C32" s="25"/>
      <c r="D32" s="20"/>
      <c r="E32" s="20"/>
      <c r="F32" s="21"/>
      <c r="G32" s="21"/>
      <c r="H32" s="21"/>
      <c r="I32" s="21"/>
      <c r="J32" s="46"/>
      <c r="K32" s="100"/>
      <c r="L32" s="46"/>
      <c r="M32" s="46"/>
      <c r="N32" s="35">
        <f t="shared" si="0"/>
        <v>0</v>
      </c>
    </row>
    <row r="33" spans="2:29" ht="15" customHeight="1">
      <c r="B33" s="19"/>
      <c r="C33" s="25"/>
      <c r="D33" s="20"/>
      <c r="E33" s="20"/>
      <c r="F33" s="21"/>
      <c r="G33" s="21"/>
      <c r="H33" s="21"/>
      <c r="I33" s="21"/>
      <c r="J33" s="46"/>
      <c r="K33" s="100"/>
      <c r="L33" s="46"/>
      <c r="M33" s="46"/>
      <c r="N33" s="35">
        <f t="shared" si="0"/>
        <v>0</v>
      </c>
    </row>
    <row r="34" spans="2:29" ht="15" customHeight="1" thickBot="1">
      <c r="B34" s="19"/>
      <c r="C34" s="25"/>
      <c r="D34" s="20"/>
      <c r="E34" s="20"/>
      <c r="F34" s="21"/>
      <c r="G34" s="21"/>
      <c r="H34" s="21"/>
      <c r="I34" s="21"/>
      <c r="J34" s="46"/>
      <c r="K34" s="100"/>
      <c r="L34" s="46"/>
      <c r="M34" s="46"/>
      <c r="N34" s="35">
        <f t="shared" si="0"/>
        <v>0</v>
      </c>
    </row>
    <row r="35" spans="2:29" ht="15" customHeight="1" thickBot="1">
      <c r="B35" s="19"/>
      <c r="C35" s="25"/>
      <c r="D35" s="20"/>
      <c r="E35" s="20"/>
      <c r="F35" s="21"/>
      <c r="G35" s="21"/>
      <c r="H35" s="21"/>
      <c r="I35" s="21"/>
      <c r="J35" s="46"/>
      <c r="K35" s="100"/>
      <c r="L35" s="46"/>
      <c r="M35" s="46"/>
      <c r="N35" s="35">
        <f t="shared" si="0"/>
        <v>0</v>
      </c>
      <c r="Q35" s="104" t="s">
        <v>73</v>
      </c>
      <c r="R35" s="105">
        <f>AA31</f>
        <v>0</v>
      </c>
    </row>
    <row r="36" spans="2:29" ht="15" customHeight="1">
      <c r="B36" s="19"/>
      <c r="C36" s="25"/>
      <c r="D36" s="20"/>
      <c r="E36" s="20"/>
      <c r="F36" s="21"/>
      <c r="G36" s="21"/>
      <c r="H36" s="21"/>
      <c r="I36" s="21"/>
      <c r="J36" s="46"/>
      <c r="K36" s="100"/>
      <c r="L36" s="46"/>
      <c r="M36" s="46"/>
      <c r="N36" s="35">
        <f t="shared" si="0"/>
        <v>0</v>
      </c>
    </row>
    <row r="37" spans="2:29" ht="15" customHeight="1">
      <c r="B37" s="19"/>
      <c r="C37" s="25"/>
      <c r="D37" s="20"/>
      <c r="E37" s="20"/>
      <c r="F37" s="21"/>
      <c r="G37" s="21"/>
      <c r="H37" s="21"/>
      <c r="I37" s="21"/>
      <c r="J37" s="46"/>
      <c r="K37" s="100"/>
      <c r="L37" s="46"/>
      <c r="M37" s="46"/>
      <c r="N37" s="35">
        <f t="shared" si="0"/>
        <v>0</v>
      </c>
    </row>
    <row r="38" spans="2:29" ht="15" customHeight="1">
      <c r="B38" s="19"/>
      <c r="C38" s="25"/>
      <c r="D38" s="20"/>
      <c r="E38" s="20"/>
      <c r="F38" s="21"/>
      <c r="G38" s="21"/>
      <c r="H38" s="21"/>
      <c r="I38" s="21"/>
      <c r="J38" s="46"/>
      <c r="K38" s="100"/>
      <c r="L38" s="46"/>
      <c r="M38" s="46"/>
      <c r="N38" s="35">
        <f t="shared" si="0"/>
        <v>0</v>
      </c>
    </row>
    <row r="39" spans="2:29" ht="15" customHeight="1">
      <c r="B39" s="19"/>
      <c r="C39" s="25"/>
      <c r="D39" s="20"/>
      <c r="E39" s="20"/>
      <c r="F39" s="21"/>
      <c r="G39" s="21"/>
      <c r="H39" s="21"/>
      <c r="I39" s="21"/>
      <c r="J39" s="46"/>
      <c r="K39" s="100"/>
      <c r="L39" s="46"/>
      <c r="M39" s="46"/>
      <c r="N39" s="35">
        <f t="shared" si="0"/>
        <v>0</v>
      </c>
    </row>
    <row r="40" spans="2:29" ht="15" customHeight="1">
      <c r="B40" s="19"/>
      <c r="C40" s="25"/>
      <c r="D40" s="20"/>
      <c r="E40" s="20"/>
      <c r="F40" s="21"/>
      <c r="G40" s="21"/>
      <c r="H40" s="21"/>
      <c r="I40" s="21"/>
      <c r="J40" s="46"/>
      <c r="K40" s="100"/>
      <c r="L40" s="46"/>
      <c r="M40" s="46"/>
      <c r="N40" s="35">
        <f t="shared" si="0"/>
        <v>0</v>
      </c>
    </row>
    <row r="41" spans="2:29" ht="15" customHeight="1">
      <c r="B41" s="19"/>
      <c r="C41" s="25"/>
      <c r="D41" s="20"/>
      <c r="E41" s="20"/>
      <c r="F41" s="21"/>
      <c r="G41" s="21"/>
      <c r="H41" s="21"/>
      <c r="I41" s="21"/>
      <c r="J41" s="46"/>
      <c r="K41" s="100"/>
      <c r="L41" s="46"/>
      <c r="M41" s="46"/>
      <c r="N41" s="35">
        <f t="shared" si="0"/>
        <v>0</v>
      </c>
    </row>
    <row r="42" spans="2:29" ht="15" customHeight="1">
      <c r="B42" s="19"/>
      <c r="C42" s="25"/>
      <c r="D42" s="20"/>
      <c r="E42" s="20"/>
      <c r="F42" s="21"/>
      <c r="G42" s="21"/>
      <c r="H42" s="21"/>
      <c r="I42" s="21"/>
      <c r="J42" s="46"/>
      <c r="K42" s="100"/>
      <c r="L42" s="46"/>
      <c r="M42" s="46"/>
      <c r="N42" s="35">
        <f t="shared" si="0"/>
        <v>0</v>
      </c>
    </row>
    <row r="43" spans="2:29">
      <c r="B43" s="19"/>
      <c r="C43" s="25"/>
      <c r="D43" s="20"/>
      <c r="E43" s="20"/>
      <c r="F43" s="21"/>
      <c r="G43" s="21"/>
      <c r="H43" s="21"/>
      <c r="I43" s="21"/>
      <c r="J43" s="46"/>
      <c r="K43" s="100"/>
      <c r="L43" s="46"/>
      <c r="M43" s="46"/>
      <c r="N43" s="35">
        <f t="shared" si="0"/>
        <v>0</v>
      </c>
      <c r="Q43" s="13"/>
      <c r="R43" s="14"/>
      <c r="S43" s="15"/>
      <c r="T43" s="2" t="s">
        <v>74</v>
      </c>
    </row>
    <row r="44" spans="2:29">
      <c r="B44" s="19"/>
      <c r="C44" s="25"/>
      <c r="D44" s="20"/>
      <c r="E44" s="20"/>
      <c r="F44" s="21"/>
      <c r="G44" s="21"/>
      <c r="H44" s="21"/>
      <c r="I44" s="21"/>
      <c r="J44" s="46"/>
      <c r="K44" s="100"/>
      <c r="L44" s="46"/>
      <c r="M44" s="46"/>
      <c r="N44" s="35">
        <f t="shared" si="0"/>
        <v>0</v>
      </c>
      <c r="Q44" s="1"/>
      <c r="R44" s="7"/>
      <c r="S44" s="7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>
      <c r="B45" s="19"/>
      <c r="C45" s="25"/>
      <c r="D45" s="20"/>
      <c r="E45" s="20"/>
      <c r="F45" s="21"/>
      <c r="G45" s="21"/>
      <c r="H45" s="21"/>
      <c r="I45" s="21"/>
      <c r="J45" s="46"/>
      <c r="K45" s="100"/>
      <c r="L45" s="46"/>
      <c r="M45" s="46"/>
      <c r="N45" s="35">
        <f t="shared" si="0"/>
        <v>0</v>
      </c>
      <c r="R45" s="6"/>
      <c r="S45" s="6"/>
    </row>
    <row r="46" spans="2:29">
      <c r="B46" s="19"/>
      <c r="C46" s="25"/>
      <c r="D46" s="20"/>
      <c r="E46" s="20"/>
      <c r="F46" s="21"/>
      <c r="G46" s="21"/>
      <c r="H46" s="21"/>
      <c r="I46" s="21"/>
      <c r="J46" s="46"/>
      <c r="K46" s="100"/>
      <c r="L46" s="46"/>
      <c r="M46" s="46"/>
      <c r="N46" s="35">
        <f t="shared" si="0"/>
        <v>0</v>
      </c>
      <c r="S46" s="6"/>
    </row>
    <row r="47" spans="2:29">
      <c r="B47" s="19"/>
      <c r="C47" s="25"/>
      <c r="D47" s="20"/>
      <c r="E47" s="20"/>
      <c r="F47" s="21"/>
      <c r="G47" s="21"/>
      <c r="H47" s="21"/>
      <c r="I47" s="21"/>
      <c r="J47" s="46"/>
      <c r="K47" s="100"/>
      <c r="L47" s="46"/>
      <c r="M47" s="46"/>
      <c r="N47" s="35">
        <f t="shared" si="0"/>
        <v>0</v>
      </c>
    </row>
    <row r="48" spans="2:29" ht="14.45" thickBot="1">
      <c r="B48" s="36"/>
      <c r="C48" s="37"/>
      <c r="D48" s="38"/>
      <c r="E48" s="38"/>
      <c r="F48" s="39"/>
      <c r="G48" s="39"/>
      <c r="H48" s="39"/>
      <c r="I48" s="39"/>
      <c r="J48" s="47"/>
      <c r="K48" s="101"/>
      <c r="L48" s="47"/>
      <c r="M48" s="47"/>
      <c r="N48" s="40">
        <f t="shared" si="0"/>
        <v>0</v>
      </c>
    </row>
    <row r="49" spans="2:14" ht="14.45" thickBot="1">
      <c r="B49" s="41" t="s">
        <v>75</v>
      </c>
      <c r="C49" s="42"/>
      <c r="D49" s="42"/>
      <c r="E49" s="42"/>
      <c r="F49" s="43">
        <f>SUM(F12:F48)</f>
        <v>0</v>
      </c>
      <c r="G49" s="43">
        <f t="shared" ref="G49:K49" si="1">SUM(G12:G48)</f>
        <v>0</v>
      </c>
      <c r="H49" s="43">
        <f>SUM(H12:H48)</f>
        <v>0</v>
      </c>
      <c r="I49" s="43">
        <f>SUM(I12:I48)</f>
        <v>0</v>
      </c>
      <c r="J49" s="48">
        <f t="shared" si="1"/>
        <v>0</v>
      </c>
      <c r="K49" s="102">
        <f t="shared" si="1"/>
        <v>0</v>
      </c>
      <c r="L49" s="48">
        <f>SUM(L12:L48)</f>
        <v>0</v>
      </c>
      <c r="M49" s="48">
        <f>SUM(M12:M48)</f>
        <v>0</v>
      </c>
      <c r="N49" s="44">
        <f>SUM(N12:N48)</f>
        <v>0</v>
      </c>
    </row>
    <row r="55" spans="2:14">
      <c r="B55" s="9"/>
      <c r="C55" s="9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</row>
    <row r="56" spans="2:14">
      <c r="B56" s="9"/>
      <c r="C56" s="9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</row>
    <row r="57" spans="2:14">
      <c r="B57" s="9"/>
      <c r="C57" s="9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</row>
    <row r="58" spans="2:14">
      <c r="B58" s="9"/>
      <c r="C58" s="9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</row>
    <row r="59" spans="2:14">
      <c r="B59" s="9"/>
      <c r="C59" s="9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</row>
    <row r="60" spans="2:14">
      <c r="B60" s="9"/>
      <c r="C60" s="9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</row>
  </sheetData>
  <sheetProtection selectLockedCells="1" selectUnlockedCells="1"/>
  <protectedRanges>
    <protectedRange sqref="B12:M48" name="Bereik1"/>
  </protectedRanges>
  <mergeCells count="44">
    <mergeCell ref="E1:G1"/>
    <mergeCell ref="Q29:Z29"/>
    <mergeCell ref="Q30:S30"/>
    <mergeCell ref="U30:Z30"/>
    <mergeCell ref="F3:K3"/>
    <mergeCell ref="Q8:Q9"/>
    <mergeCell ref="S8:AA8"/>
    <mergeCell ref="S9:AA9"/>
    <mergeCell ref="S3:X3"/>
    <mergeCell ref="S4:AA4"/>
    <mergeCell ref="S5:AA5"/>
    <mergeCell ref="Q6:Q7"/>
    <mergeCell ref="S6:AA6"/>
    <mergeCell ref="S7:AA7"/>
    <mergeCell ref="U22:AA22"/>
    <mergeCell ref="Q23:AA23"/>
    <mergeCell ref="U25:AA25"/>
    <mergeCell ref="U27:AA27"/>
    <mergeCell ref="Q28:AA28"/>
    <mergeCell ref="F7:G7"/>
    <mergeCell ref="H7:K7"/>
    <mergeCell ref="Q17:S18"/>
    <mergeCell ref="Z17:AA17"/>
    <mergeCell ref="U20:AA20"/>
    <mergeCell ref="L10:M10"/>
    <mergeCell ref="N10:N11"/>
    <mergeCell ref="B10:B11"/>
    <mergeCell ref="F10:G10"/>
    <mergeCell ref="J10:K10"/>
    <mergeCell ref="H10:I10"/>
    <mergeCell ref="E10:E11"/>
    <mergeCell ref="D10:D11"/>
    <mergeCell ref="C10:C11"/>
    <mergeCell ref="C6:D6"/>
    <mergeCell ref="C7:D7"/>
    <mergeCell ref="C3:D3"/>
    <mergeCell ref="C4:D4"/>
    <mergeCell ref="C5:D5"/>
    <mergeCell ref="F4:G4"/>
    <mergeCell ref="F5:G5"/>
    <mergeCell ref="F6:G6"/>
    <mergeCell ref="H4:K4"/>
    <mergeCell ref="H5:K5"/>
    <mergeCell ref="H6:K6"/>
  </mergeCells>
  <pageMargins left="0.31496062992125984" right="0.19685039370078741" top="0.15748031496062992" bottom="0.15748031496062992" header="0.11811023622047245" footer="0.11811023622047245"/>
  <pageSetup paperSize="9" scale="76" orientation="landscape" r:id="rId1"/>
  <headerFooter>
    <oddFooter>&amp;RPagina &amp;P van &amp;N</oddFooter>
  </headerFooter>
  <rowBreaks count="1" manualBreakCount="1">
    <brk id="55" max="16383" man="1"/>
  </rowBreaks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49c5cd-1cc4-4190-bee7-a9740d718793" xsi:nil="true"/>
    <lcf76f155ced4ddcb4097134ff3c332f xmlns="388e44bc-bac8-48db-8dd3-103e94bd7386">
      <Terms xmlns="http://schemas.microsoft.com/office/infopath/2007/PartnerControls"/>
    </lcf76f155ced4ddcb4097134ff3c332f>
    <SharedWithUsers xmlns="2b2f75d2-4616-4d04-a794-44e089d363bb">
      <UserInfo>
        <DisplayName>Verlinde, Bob</DisplayName>
        <AccountId>443</AccountId>
        <AccountType/>
      </UserInfo>
      <UserInfo>
        <DisplayName>Ingrid Verbarendse</DisplayName>
        <AccountId>39</AccountId>
        <AccountType/>
      </UserInfo>
      <UserInfo>
        <DisplayName>Ingrid Starrevelt</DisplayName>
        <AccountId>331</AccountId>
        <AccountType/>
      </UserInfo>
      <UserInfo>
        <DisplayName>Marcella Wagtmans</DisplayName>
        <AccountId>237</AccountId>
        <AccountType/>
      </UserInfo>
      <UserInfo>
        <DisplayName>Uhro van der Pluijm</DisplayName>
        <AccountId>902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60A020802354EB10DA86EE5C0EA6D" ma:contentTypeVersion="15" ma:contentTypeDescription="Een nieuw document maken." ma:contentTypeScope="" ma:versionID="2e90b357b8a68fb92b490462ab783715">
  <xsd:schema xmlns:xsd="http://www.w3.org/2001/XMLSchema" xmlns:xs="http://www.w3.org/2001/XMLSchema" xmlns:p="http://schemas.microsoft.com/office/2006/metadata/properties" xmlns:ns2="388e44bc-bac8-48db-8dd3-103e94bd7386" xmlns:ns3="2b2f75d2-4616-4d04-a794-44e089d363bb" xmlns:ns4="c149c5cd-1cc4-4190-bee7-a9740d718793" targetNamespace="http://schemas.microsoft.com/office/2006/metadata/properties" ma:root="true" ma:fieldsID="6a42eaa421621db534a7aa9bdbb09f55" ns2:_="" ns3:_="" ns4:_="">
    <xsd:import namespace="388e44bc-bac8-48db-8dd3-103e94bd7386"/>
    <xsd:import namespace="2b2f75d2-4616-4d04-a794-44e089d363bb"/>
    <xsd:import namespace="c149c5cd-1cc4-4190-bee7-a9740d718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e44bc-bac8-48db-8dd3-103e94bd7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5777d195-9222-4479-a343-410f6051b2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75d2-4616-4d04-a794-44e089d36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9c5cd-1cc4-4190-bee7-a9740d71879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332bd8a-67e0-4f9a-ae81-3ecb31fe70e4}" ma:internalName="TaxCatchAll" ma:showField="CatchAllData" ma:web="2b2f75d2-4616-4d04-a794-44e089d363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777d195-9222-4479-a343-410f6051b2cd" ContentTypeId="0x0101" PreviousValue="false"/>
</file>

<file path=customXml/itemProps1.xml><?xml version="1.0" encoding="utf-8"?>
<ds:datastoreItem xmlns:ds="http://schemas.openxmlformats.org/officeDocument/2006/customXml" ds:itemID="{B477CD2E-A9DE-4FD8-B430-0B7353D932EB}"/>
</file>

<file path=customXml/itemProps2.xml><?xml version="1.0" encoding="utf-8"?>
<ds:datastoreItem xmlns:ds="http://schemas.openxmlformats.org/officeDocument/2006/customXml" ds:itemID="{8704367A-0FFC-42DE-BB68-1481332ABB01}"/>
</file>

<file path=customXml/itemProps3.xml><?xml version="1.0" encoding="utf-8"?>
<ds:datastoreItem xmlns:ds="http://schemas.openxmlformats.org/officeDocument/2006/customXml" ds:itemID="{A6E4FEA8-22C2-42C9-8BB4-C11D7427E69F}"/>
</file>

<file path=customXml/itemProps4.xml><?xml version="1.0" encoding="utf-8"?>
<ds:datastoreItem xmlns:ds="http://schemas.openxmlformats.org/officeDocument/2006/customXml" ds:itemID="{E60CEFFF-CF8F-43EE-A0D8-C0743F801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Gemeente Gouda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ond495</dc:creator>
  <cp:keywords/>
  <dc:description/>
  <cp:lastModifiedBy>Marcella Wagtmans</cp:lastModifiedBy>
  <cp:revision/>
  <dcterms:created xsi:type="dcterms:W3CDTF">2017-06-22T08:04:12Z</dcterms:created>
  <dcterms:modified xsi:type="dcterms:W3CDTF">2024-03-13T13:05:13Z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0x010100FF260A020802354EB10DA86EE5C0EA6D</vt:lpwstr>
  </property>
  <property fmtid="{D5CDD505-2E9C-101B-9397-08002B2CF9AE}" pid="3" name="MediaServiceImageTags">
    <vt:lpwstr/>
  </property>
</Properties>
</file>