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iv Piqué\Downloads\"/>
    </mc:Choice>
  </mc:AlternateContent>
  <xr:revisionPtr revIDLastSave="0" documentId="13_ncr:1_{292A8AF2-940E-4682-AFDC-5262FC70BD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nvraagformulier" sheetId="2" r:id="rId1"/>
  </sheets>
  <definedNames>
    <definedName name="_xlnm.Print_Area" localSheetId="0">Aanvraagformulier!$B$1:$AC$50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9" i="2" l="1"/>
  <c r="AB62" i="2" s="1"/>
  <c r="R66" i="2" s="1"/>
  <c r="AB40" i="2" l="1"/>
  <c r="T44" i="2"/>
  <c r="T27" i="2"/>
  <c r="AB44" i="2" l="1"/>
  <c r="AB45" i="2" s="1"/>
  <c r="R49" i="2" s="1"/>
  <c r="AB20" i="2"/>
  <c r="J45" i="2" l="1"/>
  <c r="K45" i="2"/>
  <c r="L45" i="2"/>
  <c r="M45" i="2"/>
  <c r="H45" i="2" l="1"/>
  <c r="I45" i="2"/>
  <c r="T21" i="2" s="1"/>
  <c r="N33" i="2"/>
  <c r="N34" i="2"/>
  <c r="N37" i="2"/>
  <c r="N38" i="2"/>
  <c r="N39" i="2"/>
  <c r="N13" i="2"/>
  <c r="N14" i="2"/>
  <c r="N15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40" i="2"/>
  <c r="N41" i="2"/>
  <c r="N42" i="2"/>
  <c r="N43" i="2"/>
  <c r="N44" i="2"/>
  <c r="AB23" i="2" l="1"/>
  <c r="N45" i="2"/>
  <c r="F45" i="2" l="1"/>
  <c r="G45" i="2" l="1"/>
  <c r="AB27" i="2" l="1"/>
  <c r="AB28" i="2" s="1"/>
  <c r="R32" i="2" l="1"/>
</calcChain>
</file>

<file path=xl/sharedStrings.xml><?xml version="1.0" encoding="utf-8"?>
<sst xmlns="http://schemas.openxmlformats.org/spreadsheetml/2006/main" count="122" uniqueCount="72">
  <si>
    <t>Bijlage bij subsidieregeling voorschoolse educatie - aanvraagformulier 2026</t>
  </si>
  <si>
    <t>Gemeente Roosendaal</t>
  </si>
  <si>
    <t>Naam organisatie:</t>
  </si>
  <si>
    <t>Toelichting</t>
  </si>
  <si>
    <t>Uitgangspunten bevoorschotting geïndiceerde peuters</t>
  </si>
  <si>
    <t>Recht op</t>
  </si>
  <si>
    <t>Berekening</t>
  </si>
  <si>
    <t>Naam bevoegd bestuurder:</t>
  </si>
  <si>
    <t>Aantal Kindplaatsen</t>
  </si>
  <si>
    <t>Maximum aantal kinderen per groep per dag</t>
  </si>
  <si>
    <t>Datum:</t>
  </si>
  <si>
    <t>C, G</t>
  </si>
  <si>
    <t>Kinderen met een doelgroepindicatie, afgegeven door TWB</t>
  </si>
  <si>
    <t>Postadres:</t>
  </si>
  <si>
    <t>H</t>
  </si>
  <si>
    <t>Mogelijk recht op compensatieregeling peuters 2025 (zie desbetreffende subsidieregeling. Niet via dit formulier manier aan te vragen)</t>
  </si>
  <si>
    <t>Peuter met KOT 2 - 4 jaar</t>
  </si>
  <si>
    <t>16 uur</t>
  </si>
  <si>
    <t>IBAN-rekeningnummer:</t>
  </si>
  <si>
    <t>D</t>
  </si>
  <si>
    <t>Reguliere kinderopvang</t>
  </si>
  <si>
    <t>Peuter zonder KOT 2 - 4 jaar</t>
  </si>
  <si>
    <t>LRK-nr</t>
  </si>
  <si>
    <t>Locatienaam</t>
  </si>
  <si>
    <t>Groepsnaam</t>
  </si>
  <si>
    <t>Aantal kindplaatsen</t>
  </si>
  <si>
    <r>
      <t xml:space="preserve">Peuter </t>
    </r>
    <r>
      <rPr>
        <b/>
        <sz val="10"/>
        <color rgb="FFFF0000"/>
        <rFont val="Arial"/>
        <family val="2"/>
      </rPr>
      <t>met</t>
    </r>
    <r>
      <rPr>
        <b/>
        <sz val="10"/>
        <rFont val="Arial"/>
        <family val="2"/>
      </rPr>
      <t xml:space="preserve"> KOT 2 - 4 jaar</t>
    </r>
  </si>
  <si>
    <r>
      <t xml:space="preserve">Peuter </t>
    </r>
    <r>
      <rPr>
        <b/>
        <sz val="10"/>
        <color rgb="FFFF0000"/>
        <rFont val="Arial"/>
        <family val="2"/>
      </rPr>
      <t>zonder</t>
    </r>
    <r>
      <rPr>
        <b/>
        <sz val="10"/>
        <rFont val="Arial"/>
        <family val="2"/>
      </rPr>
      <t xml:space="preserve"> KOT 2 - 4 jaar</t>
    </r>
  </si>
  <si>
    <t>Totaal aantal peuters</t>
  </si>
  <si>
    <t>geïndiceerd
(C)</t>
  </si>
  <si>
    <t>niet geïndiceerd
(D)</t>
  </si>
  <si>
    <t>geïndiceerd
(G)</t>
  </si>
  <si>
    <t>niet geïndiceerd
(H)</t>
  </si>
  <si>
    <t>Kinderopvang Toeslag</t>
  </si>
  <si>
    <t>De beschikking en vaststelling worden gebaseerd het Kinderopvang Toeslag tarief van de belastingdienst (2026)</t>
  </si>
  <si>
    <t>Inkomensafhankelijke bijdrage</t>
  </si>
  <si>
    <t>De beschikking en vaststelling worden gebaseerd op de inkomensafhankelijke oudertabel van de VNG (2026)</t>
  </si>
  <si>
    <t>1)</t>
  </si>
  <si>
    <t>Subsidieaanvraag regulier 2 - 4 jaar (Roosendaal, excl. kinderen uit NPR gebied)</t>
  </si>
  <si>
    <t>Kosten basis uren</t>
  </si>
  <si>
    <t>Kosten extra uren</t>
  </si>
  <si>
    <t>Totale kosten</t>
  </si>
  <si>
    <t>aantal peuters</t>
  </si>
  <si>
    <t>basis uren</t>
  </si>
  <si>
    <t>extra uren</t>
  </si>
  <si>
    <t>ouders / verzorger</t>
  </si>
  <si>
    <t>gemeente</t>
  </si>
  <si>
    <t>aantal weken</t>
  </si>
  <si>
    <t>geïndiceerd</t>
  </si>
  <si>
    <t>C</t>
  </si>
  <si>
    <t>niet geïndiceerd</t>
  </si>
  <si>
    <t>G</t>
  </si>
  <si>
    <t>Gemeente</t>
  </si>
  <si>
    <t>Inzet pedagogisch beleidsmedewerker</t>
  </si>
  <si>
    <t>aantal geïndiceerde peuters x €450</t>
  </si>
  <si>
    <t>Totale kosten:</t>
  </si>
  <si>
    <t>Totaal aangevraagd</t>
  </si>
  <si>
    <t>2a)</t>
  </si>
  <si>
    <t>Subsidieaanvraag NPR gebied 2 - 4 jaar (OAB deel)</t>
  </si>
  <si>
    <t>NPR*</t>
  </si>
  <si>
    <t>NPR**</t>
  </si>
  <si>
    <t>Peuter 2 - 4 jaar</t>
  </si>
  <si>
    <t>Totaal</t>
  </si>
  <si>
    <t>*/ ** als gevolg van oorspronkelijke verdeling KOT/ niet-KOT gefinancieerd vanuit NPR</t>
  </si>
  <si>
    <t>2b)</t>
  </si>
  <si>
    <t>Subsidieaanvraag NPR gebied 2 - 4 jaar (NPR deel)</t>
  </si>
  <si>
    <t>van toepassing op aanbieders die subsidie aanvragen voor kinderen uit het NPR-gebied</t>
  </si>
  <si>
    <t>* 2a en 2b maken het totaal van de subsidieaanvraag voor kinderen uit het NPR gebied (beide dienen ingevuld te worden voor dezelfde kinderen)</t>
  </si>
  <si>
    <t>* het gaat hier om kinderen buiten het NPR-gebied</t>
  </si>
  <si>
    <r>
      <t xml:space="preserve">€13,23 x 8 uur x 40 weken x aantal peuters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fiscaal maximum x 8 uur x 40 weken x aantal peuters</t>
    </r>
  </si>
  <si>
    <t>2e 8 uur volledig door de gemeente vergoed -&gt; €13,23 x 8 uur x 40 weken x aantal peuters</t>
  </si>
  <si>
    <r>
      <t xml:space="preserve">€13,23 x 8 uur x 40 weken x aantal peuters </t>
    </r>
    <r>
      <rPr>
        <b/>
        <sz val="10"/>
        <rFont val="Arial"/>
        <family val="2"/>
      </rPr>
      <t>minus</t>
    </r>
    <r>
      <rPr>
        <sz val="10"/>
        <rFont val="Arial"/>
        <family val="2"/>
      </rPr>
      <t xml:space="preserve"> inkomensafhankelijke bijdrage x 8 uur x 40 weken x aantal peuters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</si>
</sst>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-&quot;€&quot;\ * #,##0_-;_-&quot;€&quot;\ * #,##0\-;_-&quot;€&quot;\ * &quot;-&quot;_-;_-@_-"/>
    <numFmt numFmtId="165" formatCode="_-&quot;€&quot;\ * #,##0.00_-;_-&quot;€&quot;\ * #,##0.00\-;_-&quot;€&quot;\ 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7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applyFont="1"/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quotePrefix="1" applyFont="1" applyAlignment="1" applyProtection="1">
      <alignment horizontal="left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6" fillId="0" borderId="0" xfId="0" applyFont="1"/>
    <xf numFmtId="0" fontId="5" fillId="3" borderId="13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0" fontId="4" fillId="3" borderId="16" xfId="0" quotePrefix="1" applyFont="1" applyFill="1" applyBorder="1" applyAlignment="1" applyProtection="1">
      <alignment horizontal="left"/>
      <protection locked="0"/>
    </xf>
    <xf numFmtId="0" fontId="3" fillId="3" borderId="10" xfId="0" quotePrefix="1" applyFont="1" applyFill="1" applyBorder="1" applyAlignment="1" applyProtection="1">
      <alignment horizontal="left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4" fillId="4" borderId="0" xfId="0" applyFont="1" applyFill="1"/>
    <xf numFmtId="0" fontId="5" fillId="3" borderId="33" xfId="0" applyFont="1" applyFill="1" applyBorder="1" applyAlignment="1" applyProtection="1">
      <alignment horizontal="center"/>
      <protection locked="0"/>
    </xf>
    <xf numFmtId="0" fontId="4" fillId="3" borderId="19" xfId="0" quotePrefix="1" applyFont="1" applyFill="1" applyBorder="1" applyAlignment="1" applyProtection="1">
      <alignment horizontal="left"/>
      <protection locked="0"/>
    </xf>
    <xf numFmtId="0" fontId="4" fillId="0" borderId="0" xfId="0" quotePrefix="1" applyFont="1"/>
    <xf numFmtId="0" fontId="3" fillId="0" borderId="0" xfId="0" applyFont="1" applyAlignment="1">
      <alignment wrapText="1"/>
    </xf>
    <xf numFmtId="0" fontId="4" fillId="0" borderId="44" xfId="0" quotePrefix="1" applyFont="1" applyBorder="1"/>
    <xf numFmtId="0" fontId="4" fillId="0" borderId="27" xfId="0" quotePrefix="1" applyFont="1" applyBorder="1" applyAlignment="1">
      <alignment horizontal="left"/>
    </xf>
    <xf numFmtId="0" fontId="4" fillId="0" borderId="18" xfId="0" quotePrefix="1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3" fontId="2" fillId="3" borderId="49" xfId="0" applyNumberFormat="1" applyFont="1" applyFill="1" applyBorder="1" applyAlignment="1">
      <alignment horizontal="center"/>
    </xf>
    <xf numFmtId="0" fontId="4" fillId="3" borderId="50" xfId="0" quotePrefix="1" applyFont="1" applyFill="1" applyBorder="1" applyAlignment="1" applyProtection="1">
      <alignment horizontal="left"/>
      <protection locked="0"/>
    </xf>
    <xf numFmtId="0" fontId="4" fillId="3" borderId="32" xfId="0" quotePrefix="1" applyFont="1" applyFill="1" applyBorder="1" applyAlignment="1" applyProtection="1">
      <alignment horizontal="left"/>
      <protection locked="0"/>
    </xf>
    <xf numFmtId="0" fontId="3" fillId="3" borderId="30" xfId="0" quotePrefix="1" applyFont="1" applyFill="1" applyBorder="1" applyAlignment="1" applyProtection="1">
      <alignment horizontal="left"/>
      <protection locked="0"/>
    </xf>
    <xf numFmtId="3" fontId="4" fillId="3" borderId="30" xfId="0" applyNumberFormat="1" applyFont="1" applyFill="1" applyBorder="1" applyAlignment="1" applyProtection="1">
      <alignment horizontal="center"/>
      <protection locked="0"/>
    </xf>
    <xf numFmtId="3" fontId="2" fillId="3" borderId="8" xfId="0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51" xfId="0" applyFont="1" applyFill="1" applyBorder="1"/>
    <xf numFmtId="3" fontId="2" fillId="3" borderId="51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4" fillId="5" borderId="10" xfId="0" applyNumberFormat="1" applyFont="1" applyFill="1" applyBorder="1" applyAlignment="1" applyProtection="1">
      <alignment horizontal="center"/>
      <protection locked="0"/>
    </xf>
    <xf numFmtId="3" fontId="4" fillId="5" borderId="30" xfId="0" applyNumberFormat="1" applyFont="1" applyFill="1" applyBorder="1" applyAlignment="1" applyProtection="1">
      <alignment horizontal="center"/>
      <protection locked="0"/>
    </xf>
    <xf numFmtId="3" fontId="2" fillId="5" borderId="51" xfId="0" applyNumberFormat="1" applyFont="1" applyFill="1" applyBorder="1" applyAlignment="1">
      <alignment horizontal="center"/>
    </xf>
    <xf numFmtId="3" fontId="5" fillId="5" borderId="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0" fontId="2" fillId="0" borderId="0" xfId="0" applyFont="1" applyAlignment="1">
      <alignment horizontal="left"/>
    </xf>
    <xf numFmtId="0" fontId="10" fillId="0" borderId="20" xfId="0" applyFont="1" applyBorder="1"/>
    <xf numFmtId="0" fontId="4" fillId="3" borderId="16" xfId="0" quotePrefix="1" applyFont="1" applyFill="1" applyBorder="1" applyAlignment="1">
      <alignment horizontal="left"/>
    </xf>
    <xf numFmtId="0" fontId="10" fillId="5" borderId="16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2" fillId="0" borderId="5" xfId="0" applyFont="1" applyBorder="1" applyAlignment="1">
      <alignment horizontal="center"/>
    </xf>
    <xf numFmtId="164" fontId="2" fillId="0" borderId="5" xfId="0" quotePrefix="1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center"/>
    </xf>
    <xf numFmtId="0" fontId="7" fillId="0" borderId="34" xfId="0" applyFont="1" applyBorder="1"/>
    <xf numFmtId="0" fontId="4" fillId="3" borderId="10" xfId="0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 vertical="top"/>
    </xf>
    <xf numFmtId="0" fontId="4" fillId="5" borderId="36" xfId="0" applyFont="1" applyFill="1" applyBorder="1"/>
    <xf numFmtId="0" fontId="2" fillId="7" borderId="15" xfId="0" quotePrefix="1" applyFont="1" applyFill="1" applyBorder="1" applyAlignment="1">
      <alignment horizontal="center" vertical="center" wrapText="1"/>
    </xf>
    <xf numFmtId="0" fontId="2" fillId="6" borderId="15" xfId="0" quotePrefix="1" applyFont="1" applyFill="1" applyBorder="1" applyAlignment="1">
      <alignment horizontal="center" vertical="center" wrapText="1"/>
    </xf>
    <xf numFmtId="165" fontId="2" fillId="0" borderId="7" xfId="0" applyNumberFormat="1" applyFont="1" applyBorder="1"/>
    <xf numFmtId="0" fontId="3" fillId="9" borderId="23" xfId="0" applyFont="1" applyFill="1" applyBorder="1"/>
    <xf numFmtId="165" fontId="3" fillId="9" borderId="11" xfId="0" applyNumberFormat="1" applyFont="1" applyFill="1" applyBorder="1"/>
    <xf numFmtId="44" fontId="10" fillId="0" borderId="39" xfId="1" applyFont="1" applyFill="1" applyBorder="1" applyAlignment="1" applyProtection="1"/>
    <xf numFmtId="0" fontId="2" fillId="10" borderId="0" xfId="0" quotePrefix="1" applyFont="1" applyFill="1" applyAlignment="1">
      <alignment horizontal="left"/>
    </xf>
    <xf numFmtId="0" fontId="4" fillId="10" borderId="0" xfId="0" applyFont="1" applyFill="1"/>
    <xf numFmtId="0" fontId="4" fillId="10" borderId="0" xfId="0" applyFont="1" applyFill="1" applyAlignment="1">
      <alignment horizontal="left"/>
    </xf>
    <xf numFmtId="0" fontId="2" fillId="0" borderId="0" xfId="0" quotePrefix="1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3" borderId="2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7" borderId="36" xfId="0" quotePrefix="1" applyFont="1" applyFill="1" applyBorder="1" applyAlignment="1">
      <alignment horizontal="center" vertical="center" wrapText="1"/>
    </xf>
    <xf numFmtId="0" fontId="2" fillId="6" borderId="36" xfId="0" quotePrefix="1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left"/>
    </xf>
    <xf numFmtId="0" fontId="10" fillId="3" borderId="20" xfId="0" quotePrefix="1" applyFont="1" applyFill="1" applyBorder="1" applyAlignment="1">
      <alignment horizontal="left"/>
    </xf>
    <xf numFmtId="0" fontId="2" fillId="3" borderId="20" xfId="0" applyFont="1" applyFill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165" fontId="10" fillId="0" borderId="34" xfId="0" applyNumberFormat="1" applyFont="1" applyBorder="1" applyAlignment="1">
      <alignment horizontal="center"/>
    </xf>
    <xf numFmtId="0" fontId="4" fillId="5" borderId="13" xfId="0" quotePrefix="1" applyFont="1" applyFill="1" applyBorder="1" applyAlignment="1">
      <alignment horizontal="left"/>
    </xf>
    <xf numFmtId="0" fontId="10" fillId="5" borderId="20" xfId="0" quotePrefix="1" applyFont="1" applyFill="1" applyBorder="1" applyAlignment="1">
      <alignment horizontal="left"/>
    </xf>
    <xf numFmtId="0" fontId="2" fillId="5" borderId="20" xfId="0" quotePrefix="1" applyFont="1" applyFill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2" fillId="1" borderId="4" xfId="0" quotePrefix="1" applyFont="1" applyFill="1" applyBorder="1" applyAlignment="1">
      <alignment horizontal="center" vertical="center" wrapText="1"/>
    </xf>
    <xf numFmtId="0" fontId="2" fillId="1" borderId="7" xfId="0" quotePrefix="1" applyFont="1" applyFill="1" applyBorder="1" applyAlignment="1">
      <alignment horizontal="center" vertical="center" wrapText="1"/>
    </xf>
    <xf numFmtId="3" fontId="5" fillId="1" borderId="20" xfId="0" applyNumberFormat="1" applyFont="1" applyFill="1" applyBorder="1" applyAlignment="1" applyProtection="1">
      <alignment horizontal="center"/>
      <protection locked="0"/>
    </xf>
    <xf numFmtId="3" fontId="4" fillId="1" borderId="10" xfId="0" applyNumberFormat="1" applyFont="1" applyFill="1" applyBorder="1" applyAlignment="1" applyProtection="1">
      <alignment horizontal="center"/>
      <protection locked="0"/>
    </xf>
    <xf numFmtId="3" fontId="4" fillId="1" borderId="30" xfId="0" applyNumberFormat="1" applyFont="1" applyFill="1" applyBorder="1" applyAlignment="1" applyProtection="1">
      <alignment horizontal="center"/>
      <protection locked="0"/>
    </xf>
    <xf numFmtId="3" fontId="2" fillId="1" borderId="51" xfId="0" applyNumberFormat="1" applyFont="1" applyFill="1" applyBorder="1" applyAlignment="1">
      <alignment horizontal="center"/>
    </xf>
    <xf numFmtId="0" fontId="2" fillId="1" borderId="6" xfId="0" quotePrefix="1" applyFont="1" applyFill="1" applyBorder="1" applyAlignment="1">
      <alignment horizontal="center" vertical="center" wrapText="1"/>
    </xf>
    <xf numFmtId="3" fontId="5" fillId="1" borderId="15" xfId="0" applyNumberFormat="1" applyFont="1" applyFill="1" applyBorder="1" applyAlignment="1" applyProtection="1">
      <alignment horizontal="center"/>
      <protection locked="0"/>
    </xf>
    <xf numFmtId="3" fontId="4" fillId="1" borderId="17" xfId="0" applyNumberFormat="1" applyFont="1" applyFill="1" applyBorder="1" applyAlignment="1" applyProtection="1">
      <alignment horizontal="center"/>
      <protection locked="0"/>
    </xf>
    <xf numFmtId="3" fontId="4" fillId="1" borderId="31" xfId="0" applyNumberFormat="1" applyFont="1" applyFill="1" applyBorder="1" applyAlignment="1" applyProtection="1">
      <alignment horizontal="center"/>
      <protection locked="0"/>
    </xf>
    <xf numFmtId="3" fontId="2" fillId="1" borderId="52" xfId="0" applyNumberFormat="1" applyFont="1" applyFill="1" applyBorder="1" applyAlignment="1">
      <alignment horizontal="center"/>
    </xf>
    <xf numFmtId="44" fontId="10" fillId="0" borderId="20" xfId="1" applyFont="1" applyFill="1" applyBorder="1" applyAlignment="1" applyProtection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3" fillId="5" borderId="10" xfId="0" quotePrefix="1" applyFont="1" applyFill="1" applyBorder="1" applyAlignment="1">
      <alignment horizontal="left"/>
    </xf>
    <xf numFmtId="0" fontId="14" fillId="5" borderId="10" xfId="0" applyFont="1" applyFill="1" applyBorder="1" applyAlignment="1">
      <alignment horizontal="center"/>
    </xf>
    <xf numFmtId="3" fontId="13" fillId="0" borderId="10" xfId="0" applyNumberFormat="1" applyFont="1" applyBorder="1" applyAlignment="1">
      <alignment horizontal="center"/>
    </xf>
    <xf numFmtId="0" fontId="13" fillId="3" borderId="10" xfId="0" quotePrefix="1" applyFont="1" applyFill="1" applyBorder="1" applyAlignment="1">
      <alignment horizontal="left"/>
    </xf>
    <xf numFmtId="0" fontId="14" fillId="3" borderId="10" xfId="0" applyFont="1" applyFill="1" applyBorder="1" applyAlignment="1">
      <alignment horizontal="center"/>
    </xf>
    <xf numFmtId="3" fontId="13" fillId="0" borderId="10" xfId="0" quotePrefix="1" applyNumberFormat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2" fillId="7" borderId="15" xfId="0" quotePrefix="1" applyFont="1" applyFill="1" applyBorder="1" applyAlignment="1">
      <alignment horizontal="center" vertical="center" wrapText="1"/>
    </xf>
    <xf numFmtId="0" fontId="2" fillId="7" borderId="33" xfId="0" quotePrefix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8" borderId="28" xfId="0" applyFont="1" applyFill="1" applyBorder="1" applyAlignment="1">
      <alignment horizontal="center"/>
    </xf>
    <xf numFmtId="0" fontId="10" fillId="8" borderId="35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5" borderId="16" xfId="0" quotePrefix="1" applyFont="1" applyFill="1" applyBorder="1" applyAlignment="1">
      <alignment horizontal="center" vertical="center"/>
    </xf>
    <xf numFmtId="0" fontId="4" fillId="5" borderId="44" xfId="0" quotePrefix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wrapText="1"/>
    </xf>
    <xf numFmtId="0" fontId="4" fillId="5" borderId="21" xfId="0" applyFont="1" applyFill="1" applyBorder="1" applyAlignment="1">
      <alignment horizontal="center" wrapText="1"/>
    </xf>
    <xf numFmtId="0" fontId="4" fillId="5" borderId="36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13" xfId="0" quotePrefix="1" applyFont="1" applyFill="1" applyBorder="1" applyAlignment="1">
      <alignment horizontal="center" vertical="center"/>
    </xf>
    <xf numFmtId="0" fontId="4" fillId="3" borderId="16" xfId="0" quotePrefix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10" fillId="4" borderId="17" xfId="0" quotePrefix="1" applyFont="1" applyFill="1" applyBorder="1" applyAlignment="1">
      <alignment horizontal="center"/>
    </xf>
    <xf numFmtId="0" fontId="10" fillId="4" borderId="29" xfId="0" quotePrefix="1" applyFont="1" applyFill="1" applyBorder="1" applyAlignment="1">
      <alignment horizontal="center"/>
    </xf>
    <xf numFmtId="0" fontId="10" fillId="4" borderId="43" xfId="0" quotePrefix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4" xfId="0" quotePrefix="1" applyFont="1" applyBorder="1" applyAlignment="1">
      <alignment horizontal="right"/>
    </xf>
    <xf numFmtId="0" fontId="4" fillId="0" borderId="36" xfId="0" quotePrefix="1" applyFont="1" applyBorder="1" applyAlignment="1">
      <alignment horizontal="right"/>
    </xf>
    <xf numFmtId="0" fontId="10" fillId="3" borderId="36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2" fillId="0" borderId="23" xfId="0" quotePrefix="1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2" fillId="1" borderId="23" xfId="0" quotePrefix="1" applyFont="1" applyFill="1" applyBorder="1" applyAlignment="1">
      <alignment horizontal="center"/>
    </xf>
    <xf numFmtId="0" fontId="2" fillId="1" borderId="14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" borderId="23" xfId="0" applyFont="1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0" borderId="46" xfId="0" quotePrefix="1" applyFont="1" applyBorder="1" applyAlignment="1">
      <alignment horizontal="right"/>
    </xf>
    <xf numFmtId="0" fontId="4" fillId="0" borderId="9" xfId="0" quotePrefix="1" applyFont="1" applyBorder="1" applyAlignment="1">
      <alignment horizontal="right"/>
    </xf>
    <xf numFmtId="0" fontId="4" fillId="0" borderId="16" xfId="0" quotePrefix="1" applyFont="1" applyBorder="1" applyAlignment="1">
      <alignment horizontal="right"/>
    </xf>
    <xf numFmtId="0" fontId="4" fillId="0" borderId="10" xfId="0" quotePrefix="1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3" borderId="9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2" fillId="7" borderId="38" xfId="0" quotePrefix="1" applyFont="1" applyFill="1" applyBorder="1" applyAlignment="1">
      <alignment horizontal="center" vertical="center" wrapText="1"/>
    </xf>
    <xf numFmtId="0" fontId="2" fillId="7" borderId="37" xfId="0" quotePrefix="1" applyFont="1" applyFill="1" applyBorder="1" applyAlignment="1">
      <alignment horizontal="center" vertical="center" wrapText="1"/>
    </xf>
    <xf numFmtId="44" fontId="10" fillId="10" borderId="15" xfId="1" applyFont="1" applyFill="1" applyBorder="1" applyAlignment="1" applyProtection="1">
      <alignment horizontal="center"/>
    </xf>
    <xf numFmtId="44" fontId="10" fillId="10" borderId="33" xfId="1" applyFont="1" applyFill="1" applyBorder="1" applyAlignment="1" applyProtection="1">
      <alignment horizontal="center"/>
    </xf>
    <xf numFmtId="0" fontId="2" fillId="0" borderId="52" xfId="0" applyFont="1" applyBorder="1" applyAlignment="1">
      <alignment horizontal="center"/>
    </xf>
    <xf numFmtId="0" fontId="2" fillId="0" borderId="57" xfId="0" applyFon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CCCCFF"/>
      <color rgb="FF9999FF"/>
      <color rgb="FF99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2"/>
  <sheetViews>
    <sheetView tabSelected="1" topLeftCell="L1" zoomScale="80" zoomScaleNormal="80" workbookViewId="0">
      <selection activeCell="S9" sqref="S9:AB9"/>
    </sheetView>
  </sheetViews>
  <sheetFormatPr defaultColWidth="9.109375" defaultRowHeight="13.8" x14ac:dyDescent="0.25"/>
  <cols>
    <col min="1" max="1" width="9.109375" style="17"/>
    <col min="2" max="2" width="24.88671875" style="2" customWidth="1"/>
    <col min="3" max="3" width="18.44140625" style="2" customWidth="1"/>
    <col min="4" max="4" width="26.5546875" style="2" customWidth="1"/>
    <col min="5" max="5" width="12.5546875" style="2" customWidth="1"/>
    <col min="6" max="7" width="9.109375" style="2" customWidth="1"/>
    <col min="8" max="8" width="14.5546875" style="2" customWidth="1"/>
    <col min="9" max="9" width="16.109375" style="2" customWidth="1"/>
    <col min="10" max="11" width="9.109375" style="2" customWidth="1"/>
    <col min="12" max="12" width="13.88671875" style="2" customWidth="1"/>
    <col min="13" max="13" width="15.5546875" style="2" customWidth="1"/>
    <col min="14" max="14" width="20.88671875" style="2" customWidth="1"/>
    <col min="15" max="15" width="14.88671875" style="17" customWidth="1"/>
    <col min="16" max="16" width="9.109375" style="107"/>
    <col min="17" max="17" width="32.5546875" style="2" customWidth="1"/>
    <col min="18" max="18" width="16.44140625" style="2" customWidth="1"/>
    <col min="19" max="19" width="9.109375" style="2"/>
    <col min="20" max="20" width="10.109375" style="2" customWidth="1"/>
    <col min="21" max="22" width="9.109375" style="2"/>
    <col min="23" max="24" width="11.5546875" style="2" customWidth="1"/>
    <col min="25" max="25" width="10.88671875" style="2" customWidth="1"/>
    <col min="26" max="26" width="11" style="2" customWidth="1"/>
    <col min="27" max="27" width="9.109375" style="2"/>
    <col min="28" max="28" width="19.44140625" style="2" customWidth="1"/>
    <col min="29" max="29" width="10.88671875" style="2" customWidth="1"/>
    <col min="30" max="16384" width="9.109375" style="2"/>
  </cols>
  <sheetData>
    <row r="1" spans="2:28" ht="39.6" x14ac:dyDescent="0.25">
      <c r="B1" s="108" t="s">
        <v>0</v>
      </c>
      <c r="C1" s="1"/>
      <c r="D1" s="47">
        <v>2026</v>
      </c>
      <c r="E1" s="131" t="s">
        <v>1</v>
      </c>
      <c r="F1" s="131"/>
      <c r="G1" s="131"/>
      <c r="H1" s="1"/>
      <c r="I1" s="1"/>
      <c r="J1" s="1"/>
    </row>
    <row r="2" spans="2:28" ht="15.75" customHeight="1" thickBot="1" x14ac:dyDescent="0.3">
      <c r="F2" s="46"/>
      <c r="G2" s="46"/>
    </row>
    <row r="3" spans="2:28" ht="32.4" customHeight="1" thickBot="1" x14ac:dyDescent="0.3">
      <c r="B3" s="24" t="s">
        <v>2</v>
      </c>
      <c r="C3" s="188"/>
      <c r="D3" s="189"/>
      <c r="E3" s="43"/>
      <c r="F3" s="139" t="s">
        <v>3</v>
      </c>
      <c r="G3" s="140"/>
      <c r="H3" s="140"/>
      <c r="I3" s="140"/>
      <c r="J3" s="140"/>
      <c r="K3" s="141"/>
      <c r="Q3" s="104" t="s">
        <v>4</v>
      </c>
      <c r="R3" s="105" t="s">
        <v>5</v>
      </c>
      <c r="S3" s="148" t="s">
        <v>6</v>
      </c>
      <c r="T3" s="148"/>
      <c r="U3" s="148"/>
      <c r="V3" s="148"/>
      <c r="W3" s="148"/>
      <c r="X3" s="148"/>
      <c r="Y3" s="148"/>
      <c r="Z3" s="45"/>
      <c r="AA3" s="45"/>
      <c r="AB3" s="45"/>
    </row>
    <row r="4" spans="2:28" ht="15" customHeight="1" x14ac:dyDescent="0.25">
      <c r="B4" s="25" t="s">
        <v>7</v>
      </c>
      <c r="C4" s="190"/>
      <c r="D4" s="191"/>
      <c r="E4" s="43"/>
      <c r="F4" s="192" t="s">
        <v>8</v>
      </c>
      <c r="G4" s="193"/>
      <c r="H4" s="198" t="s">
        <v>9</v>
      </c>
      <c r="I4" s="198"/>
      <c r="J4" s="198"/>
      <c r="K4" s="199"/>
      <c r="Q4" s="70"/>
      <c r="R4" s="71"/>
      <c r="S4" s="149"/>
      <c r="T4" s="149"/>
      <c r="U4" s="149"/>
      <c r="V4" s="149"/>
      <c r="W4" s="149"/>
      <c r="X4" s="149"/>
      <c r="Y4" s="149"/>
      <c r="Z4" s="149"/>
      <c r="AA4" s="149"/>
      <c r="AB4" s="149"/>
    </row>
    <row r="5" spans="2:28" ht="15.75" customHeight="1" thickBot="1" x14ac:dyDescent="0.3">
      <c r="B5" s="26" t="s">
        <v>10</v>
      </c>
      <c r="C5" s="190"/>
      <c r="D5" s="191"/>
      <c r="E5" s="43"/>
      <c r="F5" s="194" t="s">
        <v>11</v>
      </c>
      <c r="G5" s="195"/>
      <c r="H5" s="200" t="s">
        <v>12</v>
      </c>
      <c r="I5" s="200"/>
      <c r="J5" s="200"/>
      <c r="K5" s="201"/>
      <c r="Q5" s="70"/>
      <c r="R5" s="71"/>
      <c r="S5" s="149"/>
      <c r="T5" s="149"/>
      <c r="U5" s="149"/>
      <c r="V5" s="149"/>
      <c r="W5" s="149"/>
      <c r="X5" s="149"/>
      <c r="Y5" s="149"/>
      <c r="Z5" s="149"/>
      <c r="AA5" s="149"/>
      <c r="AB5" s="149"/>
    </row>
    <row r="6" spans="2:28" ht="44.4" customHeight="1" x14ac:dyDescent="0.25">
      <c r="B6" s="25" t="s">
        <v>13</v>
      </c>
      <c r="C6" s="184"/>
      <c r="D6" s="185"/>
      <c r="E6" s="44"/>
      <c r="F6" s="196" t="s">
        <v>14</v>
      </c>
      <c r="G6" s="197"/>
      <c r="H6" s="202" t="s">
        <v>15</v>
      </c>
      <c r="I6" s="202"/>
      <c r="J6" s="202"/>
      <c r="K6" s="203"/>
      <c r="Q6" s="150" t="s">
        <v>16</v>
      </c>
      <c r="R6" s="72" t="s">
        <v>17</v>
      </c>
      <c r="S6" s="152" t="s">
        <v>69</v>
      </c>
      <c r="T6" s="152"/>
      <c r="U6" s="152"/>
      <c r="V6" s="152"/>
      <c r="W6" s="152"/>
      <c r="X6" s="152"/>
      <c r="Y6" s="152"/>
      <c r="Z6" s="152"/>
      <c r="AA6" s="152"/>
      <c r="AB6" s="153"/>
    </row>
    <row r="7" spans="2:28" ht="15.75" customHeight="1" thickBot="1" x14ac:dyDescent="0.3">
      <c r="B7" s="23" t="s">
        <v>18</v>
      </c>
      <c r="C7" s="186"/>
      <c r="D7" s="187"/>
      <c r="E7" s="44"/>
      <c r="F7" s="162" t="s">
        <v>19</v>
      </c>
      <c r="G7" s="163"/>
      <c r="H7" s="164" t="s">
        <v>20</v>
      </c>
      <c r="I7" s="164"/>
      <c r="J7" s="164"/>
      <c r="K7" s="165"/>
      <c r="L7" s="22"/>
      <c r="M7" s="22"/>
      <c r="N7" s="22"/>
      <c r="Q7" s="151"/>
      <c r="R7" s="57"/>
      <c r="S7" s="154" t="s">
        <v>70</v>
      </c>
      <c r="T7" s="154"/>
      <c r="U7" s="154"/>
      <c r="V7" s="154"/>
      <c r="W7" s="154"/>
      <c r="X7" s="154"/>
      <c r="Y7" s="154"/>
      <c r="Z7" s="154"/>
      <c r="AA7" s="154"/>
      <c r="AB7" s="155"/>
    </row>
    <row r="8" spans="2:28" ht="15" customHeight="1" x14ac:dyDescent="0.25">
      <c r="B8" s="3"/>
      <c r="C8" s="3"/>
      <c r="D8" s="3"/>
      <c r="E8" s="3"/>
      <c r="F8" s="3"/>
      <c r="G8" s="21"/>
      <c r="H8" s="21"/>
      <c r="I8" s="45"/>
      <c r="J8" s="45"/>
      <c r="K8" s="45"/>
      <c r="L8" s="45"/>
      <c r="Q8" s="142" t="s">
        <v>21</v>
      </c>
      <c r="R8" s="58" t="s">
        <v>17</v>
      </c>
      <c r="S8" s="144" t="s">
        <v>71</v>
      </c>
      <c r="T8" s="144"/>
      <c r="U8" s="144"/>
      <c r="V8" s="144"/>
      <c r="W8" s="144"/>
      <c r="X8" s="144"/>
      <c r="Y8" s="144"/>
      <c r="Z8" s="144"/>
      <c r="AA8" s="144"/>
      <c r="AB8" s="145"/>
    </row>
    <row r="9" spans="2:28" ht="15.75" customHeight="1" thickBot="1" x14ac:dyDescent="0.35">
      <c r="B9" s="6"/>
      <c r="C9" s="6"/>
      <c r="O9" s="18"/>
      <c r="Q9" s="143"/>
      <c r="R9" s="59"/>
      <c r="S9" s="146" t="s">
        <v>70</v>
      </c>
      <c r="T9" s="146"/>
      <c r="U9" s="146"/>
      <c r="V9" s="146"/>
      <c r="W9" s="146"/>
      <c r="X9" s="146"/>
      <c r="Y9" s="146"/>
      <c r="Z9" s="146"/>
      <c r="AA9" s="146"/>
      <c r="AB9" s="147"/>
    </row>
    <row r="10" spans="2:28" ht="15" thickBot="1" x14ac:dyDescent="0.35">
      <c r="B10" s="172" t="s">
        <v>22</v>
      </c>
      <c r="C10" s="182" t="s">
        <v>23</v>
      </c>
      <c r="D10" s="180" t="s">
        <v>24</v>
      </c>
      <c r="E10" s="178" t="s">
        <v>25</v>
      </c>
      <c r="F10" s="174"/>
      <c r="G10" s="175"/>
      <c r="H10" s="176" t="s">
        <v>26</v>
      </c>
      <c r="I10" s="177"/>
      <c r="J10" s="170"/>
      <c r="K10" s="171"/>
      <c r="L10" s="166" t="s">
        <v>27</v>
      </c>
      <c r="M10" s="167"/>
      <c r="N10" s="168" t="s">
        <v>28</v>
      </c>
      <c r="O10" s="18"/>
      <c r="Q10" s="47"/>
      <c r="R10" s="3"/>
      <c r="S10" s="3"/>
      <c r="T10" s="3"/>
      <c r="U10" s="3"/>
      <c r="V10" s="45"/>
      <c r="W10" s="45"/>
      <c r="X10" s="45"/>
      <c r="Y10" s="45"/>
      <c r="Z10" s="45"/>
      <c r="AA10" s="45"/>
      <c r="AB10" s="45"/>
    </row>
    <row r="11" spans="2:28" ht="27" thickBot="1" x14ac:dyDescent="0.3">
      <c r="B11" s="173"/>
      <c r="C11" s="183"/>
      <c r="D11" s="181"/>
      <c r="E11" s="179"/>
      <c r="F11" s="92"/>
      <c r="G11" s="93"/>
      <c r="H11" s="5" t="s">
        <v>29</v>
      </c>
      <c r="I11" s="4" t="s">
        <v>30</v>
      </c>
      <c r="J11" s="92"/>
      <c r="K11" s="98"/>
      <c r="L11" s="27" t="s">
        <v>31</v>
      </c>
      <c r="M11" s="28" t="s">
        <v>32</v>
      </c>
      <c r="N11" s="169"/>
      <c r="O11" s="18"/>
      <c r="Q11" s="6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2:28" ht="15" customHeight="1" x14ac:dyDescent="0.25">
      <c r="B12" s="11"/>
      <c r="C12" s="19"/>
      <c r="D12" s="12"/>
      <c r="E12" s="12"/>
      <c r="F12" s="94"/>
      <c r="G12" s="94"/>
      <c r="H12" s="13"/>
      <c r="I12" s="13"/>
      <c r="J12" s="94"/>
      <c r="K12" s="99"/>
      <c r="L12" s="42"/>
      <c r="M12" s="42"/>
      <c r="N12" s="29">
        <v>0</v>
      </c>
      <c r="O12" s="18"/>
      <c r="Q12" s="66" t="s">
        <v>33</v>
      </c>
      <c r="R12" s="67" t="s">
        <v>34</v>
      </c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2:28" ht="15" customHeight="1" x14ac:dyDescent="0.25">
      <c r="B13" s="14"/>
      <c r="C13" s="20"/>
      <c r="D13" s="15"/>
      <c r="E13" s="15"/>
      <c r="F13" s="95"/>
      <c r="G13" s="95"/>
      <c r="H13" s="16"/>
      <c r="I13" s="16"/>
      <c r="J13" s="95"/>
      <c r="K13" s="100"/>
      <c r="L13" s="39"/>
      <c r="M13" s="39"/>
      <c r="N13" s="29">
        <f t="shared" ref="N13:N44" si="0">SUM(F13:M13)</f>
        <v>0</v>
      </c>
      <c r="Q13" s="66" t="s">
        <v>35</v>
      </c>
      <c r="R13" s="68" t="s">
        <v>36</v>
      </c>
      <c r="S13" s="68"/>
      <c r="T13" s="68"/>
      <c r="U13" s="68"/>
      <c r="V13" s="68"/>
      <c r="W13" s="68"/>
      <c r="X13" s="68"/>
      <c r="Y13" s="68"/>
      <c r="Z13" s="68"/>
      <c r="AA13" s="68"/>
      <c r="AB13" s="68"/>
    </row>
    <row r="14" spans="2:28" ht="15" customHeight="1" x14ac:dyDescent="0.25">
      <c r="B14" s="14"/>
      <c r="C14" s="20"/>
      <c r="D14" s="15"/>
      <c r="E14" s="15"/>
      <c r="F14" s="95"/>
      <c r="G14" s="95"/>
      <c r="H14" s="16"/>
      <c r="I14" s="16"/>
      <c r="J14" s="95"/>
      <c r="K14" s="100"/>
      <c r="L14" s="39"/>
      <c r="M14" s="39"/>
      <c r="N14" s="29">
        <f t="shared" si="0"/>
        <v>0</v>
      </c>
    </row>
    <row r="15" spans="2:28" ht="15" customHeight="1" x14ac:dyDescent="0.25">
      <c r="B15" s="14"/>
      <c r="C15" s="20"/>
      <c r="D15" s="15"/>
      <c r="E15" s="15"/>
      <c r="F15" s="95"/>
      <c r="G15" s="95"/>
      <c r="H15" s="16"/>
      <c r="I15" s="16"/>
      <c r="J15" s="95"/>
      <c r="K15" s="100"/>
      <c r="L15" s="39"/>
      <c r="M15" s="39"/>
      <c r="N15" s="29">
        <f t="shared" si="0"/>
        <v>0</v>
      </c>
      <c r="P15" s="107" t="s">
        <v>37</v>
      </c>
      <c r="Q15" s="10" t="s">
        <v>38</v>
      </c>
    </row>
    <row r="16" spans="2:28" ht="15" customHeight="1" x14ac:dyDescent="0.25">
      <c r="B16" s="14"/>
      <c r="C16" s="20"/>
      <c r="D16" s="15"/>
      <c r="E16" s="15"/>
      <c r="F16" s="95"/>
      <c r="G16" s="95"/>
      <c r="H16" s="16"/>
      <c r="I16" s="16"/>
      <c r="J16" s="95"/>
      <c r="K16" s="100"/>
      <c r="L16" s="39"/>
      <c r="M16" s="39"/>
      <c r="N16" s="29"/>
      <c r="Q16" s="2" t="s">
        <v>68</v>
      </c>
    </row>
    <row r="17" spans="2:28" ht="15" customHeight="1" thickBot="1" x14ac:dyDescent="0.3">
      <c r="B17" s="14"/>
      <c r="C17" s="20"/>
      <c r="D17" s="15"/>
      <c r="E17" s="15"/>
      <c r="F17" s="95"/>
      <c r="G17" s="95"/>
      <c r="H17" s="16"/>
      <c r="I17" s="16"/>
      <c r="J17" s="95"/>
      <c r="K17" s="100"/>
      <c r="L17" s="39"/>
      <c r="M17" s="39"/>
      <c r="N17" s="29">
        <f t="shared" si="0"/>
        <v>0</v>
      </c>
    </row>
    <row r="18" spans="2:28" ht="25.5" customHeight="1" x14ac:dyDescent="0.25">
      <c r="B18" s="14"/>
      <c r="C18" s="20"/>
      <c r="D18" s="15"/>
      <c r="E18" s="15"/>
      <c r="F18" s="95"/>
      <c r="G18" s="95"/>
      <c r="H18" s="16"/>
      <c r="I18" s="16"/>
      <c r="J18" s="95"/>
      <c r="K18" s="100"/>
      <c r="L18" s="39"/>
      <c r="M18" s="39"/>
      <c r="N18" s="29">
        <f t="shared" si="0"/>
        <v>0</v>
      </c>
      <c r="Q18" s="115"/>
      <c r="R18" s="116"/>
      <c r="S18" s="117"/>
      <c r="T18" s="48"/>
      <c r="U18" s="48"/>
      <c r="V18" s="48"/>
      <c r="W18" s="121" t="s">
        <v>39</v>
      </c>
      <c r="X18" s="122"/>
      <c r="Y18" s="60" t="s">
        <v>39</v>
      </c>
      <c r="Z18" s="61" t="s">
        <v>40</v>
      </c>
      <c r="AA18" s="123" t="s">
        <v>41</v>
      </c>
      <c r="AB18" s="124"/>
    </row>
    <row r="19" spans="2:28" ht="26.25" customHeight="1" thickBot="1" x14ac:dyDescent="0.3">
      <c r="B19" s="14"/>
      <c r="C19" s="20"/>
      <c r="D19" s="15"/>
      <c r="E19" s="15"/>
      <c r="F19" s="95"/>
      <c r="G19" s="95"/>
      <c r="H19" s="16"/>
      <c r="I19" s="16"/>
      <c r="J19" s="95"/>
      <c r="K19" s="100"/>
      <c r="L19" s="39"/>
      <c r="M19" s="39"/>
      <c r="N19" s="29">
        <f t="shared" si="0"/>
        <v>0</v>
      </c>
      <c r="Q19" s="118"/>
      <c r="R19" s="119"/>
      <c r="S19" s="120"/>
      <c r="T19" s="73" t="s">
        <v>42</v>
      </c>
      <c r="U19" s="74" t="s">
        <v>43</v>
      </c>
      <c r="V19" s="75" t="s">
        <v>44</v>
      </c>
      <c r="W19" s="204" t="s">
        <v>45</v>
      </c>
      <c r="X19" s="205"/>
      <c r="Y19" s="76" t="s">
        <v>46</v>
      </c>
      <c r="Z19" s="77" t="s">
        <v>46</v>
      </c>
      <c r="AA19" s="73" t="s">
        <v>47</v>
      </c>
      <c r="AB19" s="78" t="s">
        <v>46</v>
      </c>
    </row>
    <row r="20" spans="2:28" ht="15" customHeight="1" x14ac:dyDescent="0.25">
      <c r="B20" s="14"/>
      <c r="C20" s="20"/>
      <c r="D20" s="15"/>
      <c r="E20" s="15"/>
      <c r="F20" s="95"/>
      <c r="G20" s="95"/>
      <c r="H20" s="16"/>
      <c r="I20" s="16"/>
      <c r="J20" s="95"/>
      <c r="K20" s="100"/>
      <c r="L20" s="39"/>
      <c r="M20" s="39"/>
      <c r="N20" s="29">
        <f t="shared" si="0"/>
        <v>0</v>
      </c>
      <c r="Q20" s="79" t="s">
        <v>16</v>
      </c>
      <c r="R20" s="80" t="s">
        <v>48</v>
      </c>
      <c r="S20" s="81" t="s">
        <v>49</v>
      </c>
      <c r="T20" s="82">
        <v>0</v>
      </c>
      <c r="U20" s="83">
        <v>8</v>
      </c>
      <c r="V20" s="84">
        <v>8</v>
      </c>
      <c r="W20" s="206">
        <v>10.71</v>
      </c>
      <c r="X20" s="207"/>
      <c r="Y20" s="103">
        <v>13.23</v>
      </c>
      <c r="Z20" s="103">
        <v>13.23</v>
      </c>
      <c r="AA20" s="85">
        <v>40</v>
      </c>
      <c r="AB20" s="86">
        <f>SUM(Y20*U20*AA20*T20)-(W20*U20*AA20*T20)+(Z20*V20*AA20*T20)</f>
        <v>0</v>
      </c>
    </row>
    <row r="21" spans="2:28" ht="15" customHeight="1" x14ac:dyDescent="0.25">
      <c r="B21" s="14"/>
      <c r="C21" s="20"/>
      <c r="D21" s="15"/>
      <c r="E21" s="15"/>
      <c r="F21" s="95"/>
      <c r="G21" s="95"/>
      <c r="H21" s="16"/>
      <c r="I21" s="16"/>
      <c r="J21" s="95"/>
      <c r="K21" s="100"/>
      <c r="L21" s="39"/>
      <c r="M21" s="39"/>
      <c r="N21" s="29">
        <f t="shared" si="0"/>
        <v>0</v>
      </c>
      <c r="Q21" s="49"/>
      <c r="R21" s="112" t="s">
        <v>50</v>
      </c>
      <c r="S21" s="113" t="s">
        <v>19</v>
      </c>
      <c r="T21" s="114">
        <f>I45</f>
        <v>0</v>
      </c>
      <c r="U21" s="156"/>
      <c r="V21" s="157"/>
      <c r="W21" s="157"/>
      <c r="X21" s="157"/>
      <c r="Y21" s="157"/>
      <c r="Z21" s="157"/>
      <c r="AA21" s="157"/>
      <c r="AB21" s="158"/>
    </row>
    <row r="22" spans="2:28" ht="15" customHeight="1" thickBot="1" x14ac:dyDescent="0.3">
      <c r="B22" s="14"/>
      <c r="C22" s="20"/>
      <c r="D22" s="15"/>
      <c r="E22" s="15"/>
      <c r="F22" s="95"/>
      <c r="G22" s="95"/>
      <c r="H22" s="16"/>
      <c r="I22" s="16"/>
      <c r="J22" s="95"/>
      <c r="K22" s="100"/>
      <c r="L22" s="39"/>
      <c r="M22" s="39"/>
      <c r="N22" s="29">
        <f t="shared" si="0"/>
        <v>0</v>
      </c>
      <c r="Q22" s="159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</row>
    <row r="23" spans="2:28" ht="15" customHeight="1" x14ac:dyDescent="0.25">
      <c r="B23" s="14"/>
      <c r="C23" s="20"/>
      <c r="D23" s="15"/>
      <c r="E23" s="15"/>
      <c r="F23" s="95"/>
      <c r="G23" s="95"/>
      <c r="H23" s="16"/>
      <c r="I23" s="16"/>
      <c r="J23" s="95"/>
      <c r="K23" s="100"/>
      <c r="L23" s="39"/>
      <c r="M23" s="39"/>
      <c r="N23" s="29">
        <f t="shared" si="0"/>
        <v>0</v>
      </c>
      <c r="Q23" s="87" t="s">
        <v>21</v>
      </c>
      <c r="R23" s="88" t="s">
        <v>48</v>
      </c>
      <c r="S23" s="89" t="s">
        <v>51</v>
      </c>
      <c r="T23" s="90">
        <v>0</v>
      </c>
      <c r="U23" s="91">
        <v>8</v>
      </c>
      <c r="V23" s="84">
        <v>8</v>
      </c>
      <c r="W23" s="206">
        <v>0.88</v>
      </c>
      <c r="X23" s="207"/>
      <c r="Y23" s="103">
        <v>13.23</v>
      </c>
      <c r="Z23" s="103">
        <v>13.23</v>
      </c>
      <c r="AA23" s="85">
        <v>40</v>
      </c>
      <c r="AB23" s="86">
        <f>SUM(Y23*U23*AA23*T23)-(W23*U23*AA23*T23)+(Z23*V23*AA23*T23)</f>
        <v>0</v>
      </c>
    </row>
    <row r="24" spans="2:28" ht="15" customHeight="1" x14ac:dyDescent="0.25">
      <c r="B24" s="14"/>
      <c r="C24" s="20"/>
      <c r="D24" s="15"/>
      <c r="E24" s="15"/>
      <c r="F24" s="95"/>
      <c r="G24" s="95"/>
      <c r="H24" s="16"/>
      <c r="I24" s="16"/>
      <c r="J24" s="95"/>
      <c r="K24" s="100"/>
      <c r="L24" s="39"/>
      <c r="M24" s="39"/>
      <c r="N24" s="29">
        <f t="shared" si="0"/>
        <v>0</v>
      </c>
      <c r="Q24" s="50"/>
      <c r="R24" s="109" t="s">
        <v>50</v>
      </c>
      <c r="S24" s="110" t="s">
        <v>14</v>
      </c>
      <c r="T24" s="111">
        <v>0</v>
      </c>
      <c r="U24" s="125"/>
      <c r="V24" s="126"/>
      <c r="W24" s="126"/>
      <c r="X24" s="126"/>
      <c r="Y24" s="126"/>
      <c r="Z24" s="126"/>
      <c r="AA24" s="126"/>
      <c r="AB24" s="127"/>
    </row>
    <row r="25" spans="2:28" ht="15" customHeight="1" thickBot="1" x14ac:dyDescent="0.3">
      <c r="B25" s="14"/>
      <c r="C25" s="20"/>
      <c r="D25" s="15"/>
      <c r="E25" s="15"/>
      <c r="F25" s="95"/>
      <c r="G25" s="95"/>
      <c r="H25" s="16"/>
      <c r="I25" s="16"/>
      <c r="J25" s="95"/>
      <c r="K25" s="100"/>
      <c r="L25" s="39"/>
      <c r="M25" s="39"/>
      <c r="N25" s="29">
        <f t="shared" si="0"/>
        <v>0</v>
      </c>
      <c r="Q25" s="128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</row>
    <row r="26" spans="2:28" ht="15" customHeight="1" x14ac:dyDescent="0.25">
      <c r="B26" s="14"/>
      <c r="C26" s="20"/>
      <c r="D26" s="15"/>
      <c r="E26" s="15"/>
      <c r="F26" s="95"/>
      <c r="G26" s="95"/>
      <c r="H26" s="16"/>
      <c r="I26" s="16"/>
      <c r="J26" s="95"/>
      <c r="K26" s="100"/>
      <c r="L26" s="39"/>
      <c r="M26" s="39"/>
      <c r="N26" s="29">
        <f t="shared" si="0"/>
        <v>0</v>
      </c>
      <c r="Q26" s="132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56" t="s">
        <v>52</v>
      </c>
    </row>
    <row r="27" spans="2:28" ht="15" customHeight="1" thickBot="1" x14ac:dyDescent="0.3">
      <c r="B27" s="14"/>
      <c r="C27" s="20"/>
      <c r="D27" s="15"/>
      <c r="E27" s="15"/>
      <c r="F27" s="95"/>
      <c r="G27" s="95"/>
      <c r="H27" s="16"/>
      <c r="I27" s="16"/>
      <c r="J27" s="95"/>
      <c r="K27" s="100"/>
      <c r="L27" s="39"/>
      <c r="M27" s="39"/>
      <c r="N27" s="29">
        <f t="shared" si="0"/>
        <v>0</v>
      </c>
      <c r="Q27" s="134" t="s">
        <v>53</v>
      </c>
      <c r="R27" s="135"/>
      <c r="S27" s="136"/>
      <c r="T27" s="55">
        <f>SUM(T20,T23)</f>
        <v>0</v>
      </c>
      <c r="U27" s="137" t="s">
        <v>54</v>
      </c>
      <c r="V27" s="138"/>
      <c r="W27" s="138"/>
      <c r="X27" s="138"/>
      <c r="Y27" s="138"/>
      <c r="Z27" s="138"/>
      <c r="AA27" s="138"/>
      <c r="AB27" s="65">
        <f>SUM(T27*450)</f>
        <v>0</v>
      </c>
    </row>
    <row r="28" spans="2:28" ht="15" customHeight="1" thickBot="1" x14ac:dyDescent="0.3">
      <c r="B28" s="14"/>
      <c r="C28" s="20"/>
      <c r="D28" s="15"/>
      <c r="E28" s="15"/>
      <c r="F28" s="95"/>
      <c r="G28" s="95"/>
      <c r="H28" s="16"/>
      <c r="I28" s="16"/>
      <c r="J28" s="95"/>
      <c r="K28" s="100"/>
      <c r="L28" s="39"/>
      <c r="M28" s="39"/>
      <c r="N28" s="29">
        <f t="shared" si="0"/>
        <v>0</v>
      </c>
      <c r="Q28" s="51"/>
      <c r="R28" s="52"/>
      <c r="S28" s="52"/>
      <c r="T28" s="52"/>
      <c r="U28" s="52"/>
      <c r="V28" s="52"/>
      <c r="W28" s="208"/>
      <c r="X28" s="209"/>
      <c r="Y28" s="53"/>
      <c r="Z28" s="52"/>
      <c r="AA28" s="54" t="s">
        <v>55</v>
      </c>
      <c r="AB28" s="62">
        <f>SUM(,AB20,AB23,AB27)</f>
        <v>0</v>
      </c>
    </row>
    <row r="29" spans="2:28" ht="15" customHeight="1" x14ac:dyDescent="0.25">
      <c r="B29" s="14"/>
      <c r="C29" s="20"/>
      <c r="D29" s="15"/>
      <c r="E29" s="15"/>
      <c r="F29" s="95"/>
      <c r="G29" s="95"/>
      <c r="H29" s="16"/>
      <c r="I29" s="16"/>
      <c r="J29" s="95"/>
      <c r="K29" s="100"/>
      <c r="L29" s="39"/>
      <c r="M29" s="39"/>
      <c r="N29" s="29">
        <f t="shared" si="0"/>
        <v>0</v>
      </c>
    </row>
    <row r="30" spans="2:28" ht="15" customHeight="1" x14ac:dyDescent="0.25">
      <c r="B30" s="14"/>
      <c r="C30" s="20"/>
      <c r="D30" s="15"/>
      <c r="E30" s="15"/>
      <c r="F30" s="95"/>
      <c r="G30" s="95"/>
      <c r="H30" s="16"/>
      <c r="I30" s="16"/>
      <c r="J30" s="95"/>
      <c r="K30" s="100"/>
      <c r="L30" s="39"/>
      <c r="M30" s="39"/>
      <c r="N30" s="29">
        <f t="shared" si="0"/>
        <v>0</v>
      </c>
    </row>
    <row r="31" spans="2:28" ht="15" customHeight="1" thickBot="1" x14ac:dyDescent="0.3">
      <c r="B31" s="14"/>
      <c r="C31" s="20"/>
      <c r="D31" s="15"/>
      <c r="E31" s="15"/>
      <c r="F31" s="95"/>
      <c r="G31" s="95"/>
      <c r="H31" s="16"/>
      <c r="I31" s="16"/>
      <c r="J31" s="95"/>
      <c r="K31" s="100"/>
      <c r="L31" s="39"/>
      <c r="M31" s="39"/>
      <c r="N31" s="29">
        <f t="shared" si="0"/>
        <v>0</v>
      </c>
    </row>
    <row r="32" spans="2:28" ht="15" customHeight="1" thickBot="1" x14ac:dyDescent="0.3">
      <c r="B32" s="14"/>
      <c r="C32" s="20"/>
      <c r="D32" s="15"/>
      <c r="E32" s="15"/>
      <c r="F32" s="95"/>
      <c r="G32" s="95"/>
      <c r="H32" s="16"/>
      <c r="I32" s="16"/>
      <c r="J32" s="95"/>
      <c r="K32" s="100"/>
      <c r="L32" s="39"/>
      <c r="M32" s="39"/>
      <c r="N32" s="29">
        <f t="shared" si="0"/>
        <v>0</v>
      </c>
      <c r="Q32" s="63" t="s">
        <v>56</v>
      </c>
      <c r="R32" s="64">
        <f>AB28</f>
        <v>0</v>
      </c>
    </row>
    <row r="33" spans="2:29" ht="15" customHeight="1" x14ac:dyDescent="0.25">
      <c r="B33" s="14"/>
      <c r="C33" s="20"/>
      <c r="D33" s="15"/>
      <c r="E33" s="15"/>
      <c r="F33" s="95"/>
      <c r="G33" s="95"/>
      <c r="H33" s="16"/>
      <c r="I33" s="16"/>
      <c r="J33" s="95"/>
      <c r="K33" s="100"/>
      <c r="L33" s="39"/>
      <c r="M33" s="39"/>
      <c r="N33" s="29">
        <f t="shared" si="0"/>
        <v>0</v>
      </c>
    </row>
    <row r="34" spans="2:29" ht="15.6" customHeight="1" x14ac:dyDescent="0.25">
      <c r="B34" s="14"/>
      <c r="C34" s="20"/>
      <c r="D34" s="15"/>
      <c r="E34" s="15"/>
      <c r="F34" s="95"/>
      <c r="G34" s="95"/>
      <c r="H34" s="16"/>
      <c r="I34" s="16"/>
      <c r="J34" s="95"/>
      <c r="K34" s="100"/>
      <c r="L34" s="39"/>
      <c r="M34" s="39"/>
      <c r="N34" s="29">
        <f t="shared" si="0"/>
        <v>0</v>
      </c>
      <c r="P34" s="107" t="s">
        <v>57</v>
      </c>
      <c r="Q34" s="10" t="s">
        <v>58</v>
      </c>
    </row>
    <row r="35" spans="2:29" ht="15.6" customHeight="1" x14ac:dyDescent="0.25">
      <c r="B35" s="14"/>
      <c r="C35" s="20"/>
      <c r="D35" s="15"/>
      <c r="E35" s="15"/>
      <c r="F35" s="95"/>
      <c r="G35" s="95"/>
      <c r="H35" s="16"/>
      <c r="I35" s="16"/>
      <c r="J35" s="95"/>
      <c r="K35" s="100"/>
      <c r="L35" s="39"/>
      <c r="M35" s="39"/>
      <c r="N35" s="29"/>
      <c r="Q35" s="2" t="s">
        <v>66</v>
      </c>
    </row>
    <row r="36" spans="2:29" ht="15.6" customHeight="1" x14ac:dyDescent="0.25">
      <c r="B36" s="14"/>
      <c r="C36" s="20"/>
      <c r="D36" s="15"/>
      <c r="E36" s="15"/>
      <c r="F36" s="95"/>
      <c r="G36" s="95"/>
      <c r="H36" s="16"/>
      <c r="I36" s="16"/>
      <c r="J36" s="95"/>
      <c r="K36" s="100"/>
      <c r="L36" s="39"/>
      <c r="M36" s="39"/>
      <c r="N36" s="29"/>
      <c r="Q36" s="2" t="s">
        <v>67</v>
      </c>
    </row>
    <row r="37" spans="2:29" ht="15.6" customHeight="1" thickBot="1" x14ac:dyDescent="0.3">
      <c r="B37" s="14"/>
      <c r="C37" s="20"/>
      <c r="D37" s="15"/>
      <c r="E37" s="15"/>
      <c r="F37" s="95"/>
      <c r="G37" s="95"/>
      <c r="H37" s="16"/>
      <c r="I37" s="16"/>
      <c r="J37" s="95"/>
      <c r="K37" s="100"/>
      <c r="L37" s="39"/>
      <c r="M37" s="39"/>
      <c r="N37" s="29">
        <f t="shared" si="0"/>
        <v>0</v>
      </c>
    </row>
    <row r="38" spans="2:29" ht="26.4" customHeight="1" x14ac:dyDescent="0.25">
      <c r="B38" s="14"/>
      <c r="C38" s="20"/>
      <c r="D38" s="15"/>
      <c r="E38" s="15"/>
      <c r="F38" s="95"/>
      <c r="G38" s="95"/>
      <c r="H38" s="16"/>
      <c r="I38" s="16"/>
      <c r="J38" s="95"/>
      <c r="K38" s="100"/>
      <c r="L38" s="39"/>
      <c r="M38" s="39"/>
      <c r="N38" s="29">
        <f t="shared" si="0"/>
        <v>0</v>
      </c>
      <c r="Q38" s="115"/>
      <c r="R38" s="116"/>
      <c r="S38" s="117"/>
      <c r="T38" s="48"/>
      <c r="U38" s="48"/>
      <c r="V38" s="48"/>
      <c r="W38" s="121" t="s">
        <v>39</v>
      </c>
      <c r="X38" s="122"/>
      <c r="Y38" s="60" t="s">
        <v>39</v>
      </c>
      <c r="Z38" s="61" t="s">
        <v>40</v>
      </c>
      <c r="AA38" s="123" t="s">
        <v>41</v>
      </c>
      <c r="AB38" s="124"/>
    </row>
    <row r="39" spans="2:29" ht="26.4" customHeight="1" thickBot="1" x14ac:dyDescent="0.3">
      <c r="B39" s="14"/>
      <c r="C39" s="20"/>
      <c r="D39" s="15"/>
      <c r="E39" s="15"/>
      <c r="F39" s="95"/>
      <c r="G39" s="95"/>
      <c r="H39" s="16"/>
      <c r="I39" s="16"/>
      <c r="J39" s="95"/>
      <c r="K39" s="100"/>
      <c r="L39" s="39"/>
      <c r="M39" s="39"/>
      <c r="N39" s="29">
        <f t="shared" si="0"/>
        <v>0</v>
      </c>
      <c r="Q39" s="118"/>
      <c r="R39" s="119"/>
      <c r="S39" s="120"/>
      <c r="T39" s="73" t="s">
        <v>42</v>
      </c>
      <c r="U39" s="74" t="s">
        <v>43</v>
      </c>
      <c r="V39" s="75" t="s">
        <v>44</v>
      </c>
      <c r="W39" s="76" t="s">
        <v>59</v>
      </c>
      <c r="X39" s="76" t="s">
        <v>60</v>
      </c>
      <c r="Y39" s="76" t="s">
        <v>46</v>
      </c>
      <c r="Z39" s="77" t="s">
        <v>46</v>
      </c>
      <c r="AA39" s="73" t="s">
        <v>47</v>
      </c>
      <c r="AB39" s="78" t="s">
        <v>46</v>
      </c>
    </row>
    <row r="40" spans="2:29" ht="15.6" customHeight="1" x14ac:dyDescent="0.25">
      <c r="B40" s="14"/>
      <c r="C40" s="20"/>
      <c r="D40" s="15"/>
      <c r="E40" s="15"/>
      <c r="F40" s="95"/>
      <c r="G40" s="95"/>
      <c r="H40" s="16"/>
      <c r="I40" s="16"/>
      <c r="J40" s="95"/>
      <c r="K40" s="100"/>
      <c r="L40" s="39"/>
      <c r="M40" s="39"/>
      <c r="N40" s="29">
        <f t="shared" si="0"/>
        <v>0</v>
      </c>
      <c r="Q40" s="87" t="s">
        <v>61</v>
      </c>
      <c r="R40" s="88" t="s">
        <v>48</v>
      </c>
      <c r="S40" s="89"/>
      <c r="T40" s="90">
        <v>0</v>
      </c>
      <c r="U40" s="91">
        <v>8</v>
      </c>
      <c r="V40" s="84">
        <v>8</v>
      </c>
      <c r="W40" s="103">
        <v>0.88</v>
      </c>
      <c r="X40" s="103">
        <v>10.71</v>
      </c>
      <c r="Y40" s="103">
        <v>13.23</v>
      </c>
      <c r="Z40" s="103">
        <v>13.23</v>
      </c>
      <c r="AA40" s="85">
        <v>40</v>
      </c>
      <c r="AB40" s="86">
        <f>SUM(Y40*U40*AA40*T40)-(W40*U40*AA40*(T40/2))-(X40*U40*AA40*(T40/2))+(Z40*V40*AA40*T40)</f>
        <v>0</v>
      </c>
      <c r="AC40" s="1"/>
    </row>
    <row r="41" spans="2:29" ht="15.6" customHeight="1" x14ac:dyDescent="0.25">
      <c r="B41" s="14"/>
      <c r="C41" s="20"/>
      <c r="D41" s="15"/>
      <c r="E41" s="15"/>
      <c r="F41" s="95"/>
      <c r="G41" s="95"/>
      <c r="H41" s="16"/>
      <c r="I41" s="16"/>
      <c r="J41" s="95"/>
      <c r="K41" s="100"/>
      <c r="L41" s="39"/>
      <c r="M41" s="39"/>
      <c r="N41" s="29">
        <f t="shared" si="0"/>
        <v>0</v>
      </c>
      <c r="Q41" s="50"/>
      <c r="R41" s="109" t="s">
        <v>50</v>
      </c>
      <c r="S41" s="110"/>
      <c r="T41" s="111">
        <v>0</v>
      </c>
      <c r="U41" s="125"/>
      <c r="V41" s="126"/>
      <c r="W41" s="126"/>
      <c r="X41" s="126"/>
      <c r="Y41" s="126"/>
      <c r="Z41" s="126"/>
      <c r="AA41" s="126"/>
      <c r="AB41" s="127"/>
    </row>
    <row r="42" spans="2:29" ht="15.6" customHeight="1" thickBot="1" x14ac:dyDescent="0.3">
      <c r="B42" s="14"/>
      <c r="C42" s="20"/>
      <c r="D42" s="15"/>
      <c r="E42" s="15"/>
      <c r="F42" s="95"/>
      <c r="G42" s="95"/>
      <c r="H42" s="16"/>
      <c r="I42" s="16"/>
      <c r="J42" s="95"/>
      <c r="K42" s="100"/>
      <c r="L42" s="39"/>
      <c r="M42" s="39"/>
      <c r="N42" s="29">
        <f t="shared" si="0"/>
        <v>0</v>
      </c>
      <c r="Q42" s="128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30"/>
    </row>
    <row r="43" spans="2:29" ht="15.6" customHeight="1" x14ac:dyDescent="0.25">
      <c r="B43" s="14"/>
      <c r="C43" s="20"/>
      <c r="D43" s="15"/>
      <c r="E43" s="15"/>
      <c r="F43" s="95"/>
      <c r="G43" s="95"/>
      <c r="H43" s="16"/>
      <c r="I43" s="16"/>
      <c r="J43" s="95"/>
      <c r="K43" s="100"/>
      <c r="L43" s="39"/>
      <c r="M43" s="39"/>
      <c r="N43" s="29">
        <f t="shared" si="0"/>
        <v>0</v>
      </c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56" t="s">
        <v>52</v>
      </c>
    </row>
    <row r="44" spans="2:29" ht="15.6" customHeight="1" thickBot="1" x14ac:dyDescent="0.3">
      <c r="B44" s="30"/>
      <c r="C44" s="31"/>
      <c r="D44" s="32"/>
      <c r="E44" s="32"/>
      <c r="F44" s="96"/>
      <c r="G44" s="96"/>
      <c r="H44" s="33"/>
      <c r="I44" s="33"/>
      <c r="J44" s="96"/>
      <c r="K44" s="101"/>
      <c r="L44" s="40"/>
      <c r="M44" s="40"/>
      <c r="N44" s="34">
        <f t="shared" si="0"/>
        <v>0</v>
      </c>
      <c r="Q44" s="134" t="s">
        <v>53</v>
      </c>
      <c r="R44" s="135"/>
      <c r="S44" s="136"/>
      <c r="T44" s="55">
        <f>T40</f>
        <v>0</v>
      </c>
      <c r="U44" s="137" t="s">
        <v>54</v>
      </c>
      <c r="V44" s="138"/>
      <c r="W44" s="138"/>
      <c r="X44" s="138"/>
      <c r="Y44" s="138"/>
      <c r="Z44" s="138"/>
      <c r="AA44" s="138"/>
      <c r="AB44" s="65">
        <f>SUM(T44*450)</f>
        <v>0</v>
      </c>
    </row>
    <row r="45" spans="2:29" ht="15.6" customHeight="1" thickBot="1" x14ac:dyDescent="0.3">
      <c r="B45" s="35" t="s">
        <v>62</v>
      </c>
      <c r="C45" s="36"/>
      <c r="D45" s="36"/>
      <c r="E45" s="36"/>
      <c r="F45" s="97">
        <f>SUM(F12:F44)</f>
        <v>0</v>
      </c>
      <c r="G45" s="97">
        <f t="shared" ref="G45:K45" si="1">SUM(G12:G44)</f>
        <v>0</v>
      </c>
      <c r="H45" s="37">
        <f>SUM(H12:H44)</f>
        <v>0</v>
      </c>
      <c r="I45" s="37">
        <f>SUM(I12:I44)</f>
        <v>0</v>
      </c>
      <c r="J45" s="97">
        <f t="shared" si="1"/>
        <v>0</v>
      </c>
      <c r="K45" s="102">
        <f t="shared" si="1"/>
        <v>0</v>
      </c>
      <c r="L45" s="41">
        <f>SUM(L12:L44)</f>
        <v>0</v>
      </c>
      <c r="M45" s="41">
        <f>SUM(M12:M44)</f>
        <v>0</v>
      </c>
      <c r="N45" s="38">
        <f>SUM(N12:N44)</f>
        <v>0</v>
      </c>
      <c r="Q45" s="51"/>
      <c r="R45" s="52"/>
      <c r="S45" s="52"/>
      <c r="T45" s="52"/>
      <c r="U45" s="52"/>
      <c r="V45" s="52"/>
      <c r="W45" s="53"/>
      <c r="X45" s="53"/>
      <c r="Y45" s="53"/>
      <c r="Z45" s="52"/>
      <c r="AA45" s="54" t="s">
        <v>55</v>
      </c>
      <c r="AB45" s="62">
        <f>AB40+AB44</f>
        <v>0</v>
      </c>
    </row>
    <row r="46" spans="2:29" ht="15.6" customHeight="1" x14ac:dyDescent="0.25"/>
    <row r="47" spans="2:29" ht="15.6" customHeight="1" x14ac:dyDescent="0.25"/>
    <row r="48" spans="2:29" ht="15.6" customHeight="1" thickBot="1" x14ac:dyDescent="0.3"/>
    <row r="49" spans="2:28" ht="15.6" customHeight="1" thickBot="1" x14ac:dyDescent="0.3">
      <c r="Q49" s="63" t="s">
        <v>56</v>
      </c>
      <c r="R49" s="64">
        <f>AB45</f>
        <v>0</v>
      </c>
    </row>
    <row r="51" spans="2:28" x14ac:dyDescent="0.25">
      <c r="B51" s="7"/>
      <c r="C51" s="7"/>
      <c r="D51" s="8"/>
      <c r="E51" s="8"/>
      <c r="F51" s="9"/>
      <c r="G51" s="9"/>
      <c r="H51" s="9"/>
      <c r="I51" s="9"/>
      <c r="J51" s="9"/>
      <c r="K51" s="9"/>
      <c r="L51" s="9"/>
      <c r="M51" s="9"/>
      <c r="N51" s="9"/>
      <c r="Q51" s="2" t="s">
        <v>63</v>
      </c>
    </row>
    <row r="52" spans="2:28" x14ac:dyDescent="0.25">
      <c r="B52" s="7"/>
      <c r="C52" s="7"/>
      <c r="D52" s="8"/>
      <c r="E52" s="8"/>
      <c r="F52" s="9"/>
      <c r="G52" s="9"/>
      <c r="H52" s="9"/>
      <c r="I52" s="9"/>
      <c r="J52" s="9"/>
      <c r="K52" s="9"/>
      <c r="L52" s="9"/>
      <c r="M52" s="9"/>
      <c r="N52" s="9"/>
    </row>
    <row r="53" spans="2:28" x14ac:dyDescent="0.25">
      <c r="B53" s="7"/>
      <c r="C53" s="7"/>
      <c r="D53" s="8"/>
      <c r="E53" s="8"/>
      <c r="F53" s="9"/>
      <c r="G53" s="9"/>
      <c r="H53" s="9"/>
      <c r="I53" s="9"/>
      <c r="J53" s="9"/>
      <c r="K53" s="9"/>
      <c r="L53" s="9"/>
      <c r="M53" s="9"/>
      <c r="N53" s="9"/>
      <c r="P53" s="107" t="s">
        <v>64</v>
      </c>
      <c r="Q53" s="10" t="s">
        <v>65</v>
      </c>
    </row>
    <row r="54" spans="2:28" x14ac:dyDescent="0.25">
      <c r="B54" s="7"/>
      <c r="C54" s="7"/>
      <c r="D54" s="8"/>
      <c r="E54" s="8"/>
      <c r="F54" s="9"/>
      <c r="G54" s="9"/>
      <c r="H54" s="9"/>
      <c r="I54" s="9"/>
      <c r="J54" s="9"/>
      <c r="K54" s="9"/>
      <c r="L54" s="9"/>
      <c r="M54" s="9"/>
      <c r="N54" s="9"/>
      <c r="Q54" s="2" t="s">
        <v>66</v>
      </c>
    </row>
    <row r="55" spans="2:28" x14ac:dyDescent="0.25">
      <c r="B55" s="7"/>
      <c r="C55" s="7"/>
      <c r="D55" s="8"/>
      <c r="E55" s="8"/>
      <c r="F55" s="9"/>
      <c r="G55" s="9"/>
      <c r="H55" s="9"/>
      <c r="I55" s="9"/>
      <c r="J55" s="9"/>
      <c r="K55" s="9"/>
      <c r="L55" s="9"/>
      <c r="M55" s="9"/>
      <c r="N55" s="9"/>
      <c r="Q55" s="2" t="s">
        <v>67</v>
      </c>
    </row>
    <row r="56" spans="2:28" ht="14.4" thickBot="1" x14ac:dyDescent="0.3">
      <c r="B56" s="7"/>
      <c r="C56" s="7"/>
      <c r="D56" s="8"/>
      <c r="E56" s="8"/>
      <c r="F56" s="9"/>
      <c r="G56" s="9"/>
      <c r="H56" s="9"/>
      <c r="I56" s="9"/>
      <c r="J56" s="9"/>
      <c r="K56" s="9"/>
      <c r="L56" s="9"/>
      <c r="M56" s="9"/>
      <c r="N56" s="9"/>
    </row>
    <row r="57" spans="2:28" ht="26.4" x14ac:dyDescent="0.25">
      <c r="B57" s="7"/>
      <c r="C57" s="7"/>
      <c r="D57" s="8"/>
      <c r="E57" s="8"/>
      <c r="F57" s="9"/>
      <c r="G57" s="9"/>
      <c r="H57" s="9"/>
      <c r="I57" s="9"/>
      <c r="J57" s="9"/>
      <c r="K57" s="9"/>
      <c r="L57" s="9"/>
      <c r="M57" s="9"/>
      <c r="N57" s="9"/>
      <c r="Q57" s="115"/>
      <c r="R57" s="116"/>
      <c r="S57" s="117"/>
      <c r="T57" s="48"/>
      <c r="U57" s="48"/>
      <c r="V57" s="48"/>
      <c r="W57" s="121" t="s">
        <v>39</v>
      </c>
      <c r="X57" s="122"/>
      <c r="Y57" s="60" t="s">
        <v>39</v>
      </c>
      <c r="Z57" s="61" t="s">
        <v>40</v>
      </c>
      <c r="AA57" s="123" t="s">
        <v>41</v>
      </c>
      <c r="AB57" s="124"/>
    </row>
    <row r="58" spans="2:28" ht="27" thickBot="1" x14ac:dyDescent="0.3">
      <c r="Q58" s="118"/>
      <c r="R58" s="119"/>
      <c r="S58" s="120"/>
      <c r="T58" s="73" t="s">
        <v>42</v>
      </c>
      <c r="U58" s="74" t="s">
        <v>43</v>
      </c>
      <c r="V58" s="75" t="s">
        <v>44</v>
      </c>
      <c r="W58" s="76" t="s">
        <v>59</v>
      </c>
      <c r="X58" s="76" t="s">
        <v>60</v>
      </c>
      <c r="Y58" s="76" t="s">
        <v>46</v>
      </c>
      <c r="Z58" s="77" t="s">
        <v>46</v>
      </c>
      <c r="AA58" s="73" t="s">
        <v>47</v>
      </c>
      <c r="AB58" s="78" t="s">
        <v>46</v>
      </c>
    </row>
    <row r="59" spans="2:28" x14ac:dyDescent="0.25">
      <c r="Q59" s="87" t="s">
        <v>61</v>
      </c>
      <c r="R59" s="88" t="s">
        <v>48</v>
      </c>
      <c r="S59" s="89"/>
      <c r="T59" s="90">
        <v>0</v>
      </c>
      <c r="U59" s="91">
        <v>8</v>
      </c>
      <c r="V59" s="84">
        <v>8</v>
      </c>
      <c r="W59" s="103">
        <v>0.88</v>
      </c>
      <c r="X59" s="103">
        <v>10.71</v>
      </c>
      <c r="Y59" s="103">
        <v>13.23</v>
      </c>
      <c r="Z59" s="103">
        <v>13.23</v>
      </c>
      <c r="AA59" s="85">
        <v>40</v>
      </c>
      <c r="AB59" s="86">
        <f>SUM((T59/2)*U59*AA59*W59)+((T59/2)*U59*AA59*X59)</f>
        <v>0</v>
      </c>
    </row>
    <row r="60" spans="2:28" x14ac:dyDescent="0.25">
      <c r="Q60" s="50"/>
      <c r="R60" s="109" t="s">
        <v>50</v>
      </c>
      <c r="S60" s="110"/>
      <c r="T60" s="111">
        <v>0</v>
      </c>
      <c r="U60" s="125"/>
      <c r="V60" s="126"/>
      <c r="W60" s="126"/>
      <c r="X60" s="126"/>
      <c r="Y60" s="126"/>
      <c r="Z60" s="126"/>
      <c r="AA60" s="126"/>
      <c r="AB60" s="127"/>
    </row>
    <row r="61" spans="2:28" ht="14.4" thickBot="1" x14ac:dyDescent="0.3">
      <c r="Q61" s="128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30"/>
    </row>
    <row r="62" spans="2:28" ht="14.4" thickBot="1" x14ac:dyDescent="0.3">
      <c r="Q62" s="51"/>
      <c r="R62" s="52"/>
      <c r="S62" s="52"/>
      <c r="T62" s="52"/>
      <c r="U62" s="52"/>
      <c r="V62" s="52"/>
      <c r="W62" s="53"/>
      <c r="X62" s="53"/>
      <c r="Y62" s="53"/>
      <c r="Z62" s="52"/>
      <c r="AA62" s="54" t="s">
        <v>55</v>
      </c>
      <c r="AB62" s="62">
        <f>AB59</f>
        <v>0</v>
      </c>
    </row>
    <row r="65" spans="17:28" ht="14.4" thickBot="1" x14ac:dyDescent="0.3"/>
    <row r="66" spans="17:28" ht="14.4" thickBot="1" x14ac:dyDescent="0.3">
      <c r="Q66" s="63" t="s">
        <v>56</v>
      </c>
      <c r="R66" s="64">
        <f>AB62</f>
        <v>0</v>
      </c>
    </row>
    <row r="68" spans="17:28" x14ac:dyDescent="0.25">
      <c r="Q68" s="2" t="s">
        <v>63</v>
      </c>
    </row>
    <row r="72" spans="17:28" x14ac:dyDescent="0.25">
      <c r="AB72" s="106"/>
    </row>
  </sheetData>
  <sheetProtection selectLockedCells="1" selectUnlockedCells="1"/>
  <protectedRanges>
    <protectedRange sqref="B12:M44" name="Bereik1"/>
  </protectedRanges>
  <mergeCells count="60">
    <mergeCell ref="Q42:AB42"/>
    <mergeCell ref="Q43:AA43"/>
    <mergeCell ref="Q44:S44"/>
    <mergeCell ref="U44:AA44"/>
    <mergeCell ref="W18:X18"/>
    <mergeCell ref="W19:X19"/>
    <mergeCell ref="W20:X20"/>
    <mergeCell ref="W23:X23"/>
    <mergeCell ref="W28:X28"/>
    <mergeCell ref="W38:X38"/>
    <mergeCell ref="Q38:S39"/>
    <mergeCell ref="AA38:AB38"/>
    <mergeCell ref="U41:AB41"/>
    <mergeCell ref="U24:AB24"/>
    <mergeCell ref="Q25:AB25"/>
    <mergeCell ref="F4:G4"/>
    <mergeCell ref="F5:G5"/>
    <mergeCell ref="F6:G6"/>
    <mergeCell ref="H4:K4"/>
    <mergeCell ref="H5:K5"/>
    <mergeCell ref="H6:K6"/>
    <mergeCell ref="C6:D6"/>
    <mergeCell ref="C7:D7"/>
    <mergeCell ref="C3:D3"/>
    <mergeCell ref="C4:D4"/>
    <mergeCell ref="C5:D5"/>
    <mergeCell ref="B10:B11"/>
    <mergeCell ref="F10:G10"/>
    <mergeCell ref="H10:I10"/>
    <mergeCell ref="E10:E11"/>
    <mergeCell ref="D10:D11"/>
    <mergeCell ref="C10:C11"/>
    <mergeCell ref="F7:G7"/>
    <mergeCell ref="H7:K7"/>
    <mergeCell ref="Q18:S19"/>
    <mergeCell ref="AA18:AB18"/>
    <mergeCell ref="L10:M10"/>
    <mergeCell ref="N10:N11"/>
    <mergeCell ref="J10:K10"/>
    <mergeCell ref="E1:G1"/>
    <mergeCell ref="Q26:AA26"/>
    <mergeCell ref="Q27:S27"/>
    <mergeCell ref="U27:AA27"/>
    <mergeCell ref="F3:K3"/>
    <mergeCell ref="Q8:Q9"/>
    <mergeCell ref="S8:AB8"/>
    <mergeCell ref="S9:AB9"/>
    <mergeCell ref="S3:Y3"/>
    <mergeCell ref="S4:AB4"/>
    <mergeCell ref="S5:AB5"/>
    <mergeCell ref="Q6:Q7"/>
    <mergeCell ref="S6:AB6"/>
    <mergeCell ref="S7:AB7"/>
    <mergeCell ref="U21:AB21"/>
    <mergeCell ref="Q22:AB22"/>
    <mergeCell ref="Q57:S58"/>
    <mergeCell ref="W57:X57"/>
    <mergeCell ref="AA57:AB57"/>
    <mergeCell ref="U60:AB60"/>
    <mergeCell ref="Q61:AB61"/>
  </mergeCells>
  <pageMargins left="0.31496062992125984" right="0.19685039370078741" top="0.15748031496062992" bottom="0.15748031496062992" header="0.11811023622047245" footer="0.11811023622047245"/>
  <pageSetup paperSize="9" scale="76" orientation="landscape" r:id="rId1"/>
  <headerFooter>
    <oddFooter>&amp;RPagina &amp;P van &amp;N</oddFooter>
  </headerFooter>
  <rowBreaks count="1" manualBreakCount="1">
    <brk id="51" max="16383" man="1"/>
  </rowBreaks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9c5cd-1cc4-4190-bee7-a9740d718793" xsi:nil="true"/>
    <lcf76f155ced4ddcb4097134ff3c332f xmlns="19c67afc-986f-4870-a41c-7e4895a28370">
      <Terms xmlns="http://schemas.microsoft.com/office/infopath/2007/PartnerControls"/>
    </lcf76f155ced4ddcb4097134ff3c332f>
    <SharedWithUsers xmlns="855d9c97-84c6-4056-bc0e-a1ec78227404">
      <UserInfo>
        <DisplayName>Verlinde, Bob</DisplayName>
        <AccountId>443</AccountId>
        <AccountType/>
      </UserInfo>
      <UserInfo>
        <DisplayName>Verbarendse, Ingrid</DisplayName>
        <AccountId>39</AccountId>
        <AccountType/>
      </UserInfo>
      <UserInfo>
        <DisplayName>Starrevelt, Ingrid</DisplayName>
        <AccountId>331</AccountId>
        <AccountType/>
      </UserInfo>
      <UserInfo>
        <DisplayName>Wagtmans-Devue, Marcella</DisplayName>
        <AccountId>237</AccountId>
        <AccountType/>
      </UserInfo>
    </SharedWithUsers>
  </documentManagement>
</p:properties>
</file>

<file path=customXml/item2.xml><?xml version="1.0" encoding="utf-8"?>
<?mso-contentType ?>
<SharedContentType xmlns="Microsoft.SharePoint.Taxonomy.ContentTypeSync" SourceId="5777d195-9222-4479-a343-410f6051b2cd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4BE4CEAC747E40AFC6F3D425A45B0F" ma:contentTypeVersion="18" ma:contentTypeDescription="Een nieuw document maken." ma:contentTypeScope="" ma:versionID="b37bed9ff417a55cd2b3b5290282033f">
  <xsd:schema xmlns:xsd="http://www.w3.org/2001/XMLSchema" xmlns:xs="http://www.w3.org/2001/XMLSchema" xmlns:p="http://schemas.microsoft.com/office/2006/metadata/properties" xmlns:ns2="19c67afc-986f-4870-a41c-7e4895a28370" xmlns:ns3="855d9c97-84c6-4056-bc0e-a1ec78227404" xmlns:ns4="c149c5cd-1cc4-4190-bee7-a9740d718793" targetNamespace="http://schemas.microsoft.com/office/2006/metadata/properties" ma:root="true" ma:fieldsID="bd2c2ea930488ca3265f6fe0f61591a0" ns2:_="" ns3:_="" ns4:_="">
    <xsd:import namespace="19c67afc-986f-4870-a41c-7e4895a28370"/>
    <xsd:import namespace="855d9c97-84c6-4056-bc0e-a1ec78227404"/>
    <xsd:import namespace="c149c5cd-1cc4-4190-bee7-a9740d71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67afc-986f-4870-a41c-7e4895a28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5777d195-9222-4479-a343-410f6051b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d9c97-84c6-4056-bc0e-a1ec782274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9c5cd-1cc4-4190-bee7-a9740d718793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11d0c9e-a061-4dbe-b0fb-1eb37f8d57fc}" ma:internalName="TaxCatchAll" ma:showField="CatchAllData" ma:web="855d9c97-84c6-4056-bc0e-a1ec782274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77CD2E-A9DE-4FD8-B430-0B7353D932EB}">
  <ds:schemaRefs>
    <ds:schemaRef ds:uri="http://schemas.microsoft.com/office/2006/metadata/properties"/>
    <ds:schemaRef ds:uri="http://schemas.microsoft.com/office/infopath/2007/PartnerControls"/>
    <ds:schemaRef ds:uri="c149c5cd-1cc4-4190-bee7-a9740d718793"/>
    <ds:schemaRef ds:uri="19c67afc-986f-4870-a41c-7e4895a28370"/>
    <ds:schemaRef ds:uri="855d9c97-84c6-4056-bc0e-a1ec78227404"/>
  </ds:schemaRefs>
</ds:datastoreItem>
</file>

<file path=customXml/itemProps2.xml><?xml version="1.0" encoding="utf-8"?>
<ds:datastoreItem xmlns:ds="http://schemas.openxmlformats.org/officeDocument/2006/customXml" ds:itemID="{FCC86C93-FCA4-4A67-9F28-38B343DD912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0C3B1DB-4642-43B6-80B8-5F976A1C7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67afc-986f-4870-a41c-7e4895a28370"/>
    <ds:schemaRef ds:uri="855d9c97-84c6-4056-bc0e-a1ec78227404"/>
    <ds:schemaRef ds:uri="c149c5cd-1cc4-4190-bee7-a9740d71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704367A-0FFC-42DE-BB68-1481332ABB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Aanvraagformulier</vt:lpstr>
      <vt:lpstr>Aanvraagformulier!Afdrukbereik</vt:lpstr>
    </vt:vector>
  </TitlesOfParts>
  <Manager/>
  <Company>Gemeente Gouda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ond495</dc:creator>
  <cp:keywords/>
  <dc:description/>
  <cp:lastModifiedBy>Liv  Pique</cp:lastModifiedBy>
  <cp:revision/>
  <dcterms:created xsi:type="dcterms:W3CDTF">2017-06-22T08:04:12Z</dcterms:created>
  <dcterms:modified xsi:type="dcterms:W3CDTF">2025-07-09T08:30:35Z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0x010100A24BE4CEAC747E40AFC6F3D425A45B0F</vt:lpwstr>
  </property>
  <property fmtid="{D5CDD505-2E9C-101B-9397-08002B2CF9AE}" pid="3" name="MediaServiceImageTags">
    <vt:lpwstr/>
  </property>
</Properties>
</file>